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6605" windowHeight="8340" tabRatio="749" firstSheet="1" activeTab="1"/>
  </bookViews>
  <sheets>
    <sheet name="Introduction" sheetId="1" state="hidden" r:id="rId1"/>
    <sheet name="Personal Details" sheetId="2" r:id="rId2"/>
    <sheet name="Incomes" sheetId="3" r:id="rId3"/>
    <sheet name="Expenses" sheetId="4" r:id="rId4"/>
    <sheet name="Assets" sheetId="5" r:id="rId5"/>
    <sheet name="Investment Assets" sheetId="6" r:id="rId6"/>
    <sheet name="Liabilities" sheetId="7" r:id="rId7"/>
    <sheet name="Sucession Planning" sheetId="8" r:id="rId8"/>
    <sheet name="Goals" sheetId="9" r:id="rId9"/>
  </sheets>
  <externalReferences>
    <externalReference r:id="rId12"/>
    <externalReference r:id="rId13"/>
  </externalReferences>
  <definedNames>
    <definedName name="_xlfn.IFERROR" hidden="1">#NAME?</definedName>
    <definedName name="Plan_Date" localSheetId="0">'[1]Assumptions'!$C$7</definedName>
    <definedName name="Plan_Date">'[2]Assumptions'!$C$7</definedName>
    <definedName name="_xlnm.Print_Area" localSheetId="4">'Assets'!$A$1:$K$92</definedName>
    <definedName name="_xlnm.Print_Area" localSheetId="8">'Goals'!$A$2:$K$29</definedName>
    <definedName name="_xlnm.Print_Area" localSheetId="0">'Introduction'!$B$1:$C$19</definedName>
    <definedName name="_xlnm.Print_Area" localSheetId="5">'Investment Assets'!$A$1:$K$48</definedName>
    <definedName name="_xlnm.Print_Titles" localSheetId="4">'Assets'!$1:$5</definedName>
    <definedName name="_xlnm.Print_Titles" localSheetId="3">'Expenses'!$1:$5</definedName>
    <definedName name="_xlnm.Print_Titles" localSheetId="2">'Incomes'!$1:$5</definedName>
    <definedName name="_xlnm.Print_Titles" localSheetId="1">'Personal Details'!$A:$B,'Personal Details'!$1:$6</definedName>
    <definedName name="Rahul" localSheetId="0">'[1]Saving for Goals'!$O$33:$BO$33,'[1]Saving for Goals'!$O$41:$BO$41</definedName>
    <definedName name="Rahul">'[2]Saving for Goals'!$O$34:$BO$34,'[2]Saving for Goals'!$O$42:$BO$42</definedName>
  </definedNames>
  <calcPr fullCalcOnLoad="1"/>
</workbook>
</file>

<file path=xl/sharedStrings.xml><?xml version="1.0" encoding="utf-8"?>
<sst xmlns="http://schemas.openxmlformats.org/spreadsheetml/2006/main" count="537" uniqueCount="395">
  <si>
    <t>PERSONAL DETAILS</t>
  </si>
  <si>
    <t>Father</t>
  </si>
  <si>
    <t>Mother</t>
  </si>
  <si>
    <t>First Name</t>
  </si>
  <si>
    <t>Middle Initial</t>
  </si>
  <si>
    <t>Last Name</t>
  </si>
  <si>
    <t>Date of Birth (DD/MM/YYYY)</t>
  </si>
  <si>
    <t>Gender</t>
  </si>
  <si>
    <t>Address 1</t>
  </si>
  <si>
    <t>Address 2</t>
  </si>
  <si>
    <t>Address 3</t>
  </si>
  <si>
    <t>City</t>
  </si>
  <si>
    <t>State</t>
  </si>
  <si>
    <t>Country</t>
  </si>
  <si>
    <t>Pin Code</t>
  </si>
  <si>
    <t>Telephone</t>
  </si>
  <si>
    <t>Fax</t>
  </si>
  <si>
    <t>Mobile</t>
  </si>
  <si>
    <t xml:space="preserve">Alternate Mobile </t>
  </si>
  <si>
    <t>E-Mail Address</t>
  </si>
  <si>
    <t>Alternate E-Mail Address</t>
  </si>
  <si>
    <t>Marital Status</t>
  </si>
  <si>
    <t>PAN Number</t>
  </si>
  <si>
    <t>Residential Status</t>
  </si>
  <si>
    <t>Employment Information</t>
  </si>
  <si>
    <t>Health History</t>
  </si>
  <si>
    <t>Self</t>
  </si>
  <si>
    <t>Mr.</t>
  </si>
  <si>
    <t>Single</t>
  </si>
  <si>
    <t>Permanent Resident</t>
  </si>
  <si>
    <t>Full Time</t>
  </si>
  <si>
    <t>Male</t>
  </si>
  <si>
    <t>Mrs.</t>
  </si>
  <si>
    <t>Married</t>
  </si>
  <si>
    <t>Resident but not Ordinary</t>
  </si>
  <si>
    <t xml:space="preserve">Part Time </t>
  </si>
  <si>
    <t>Female</t>
  </si>
  <si>
    <t>Ms.</t>
  </si>
  <si>
    <t>Divorced</t>
  </si>
  <si>
    <t>Not Resident</t>
  </si>
  <si>
    <t>Dr.</t>
  </si>
  <si>
    <t>Widowed</t>
  </si>
  <si>
    <t>Unemployed</t>
  </si>
  <si>
    <t>Separated</t>
  </si>
  <si>
    <t xml:space="preserve">Retired </t>
  </si>
  <si>
    <t xml:space="preserve">Student </t>
  </si>
  <si>
    <t>Stay at home</t>
  </si>
  <si>
    <t>INCOMES</t>
  </si>
  <si>
    <t>SALARY INCOME</t>
  </si>
  <si>
    <t>Owner *</t>
  </si>
  <si>
    <t>Start Year</t>
  </si>
  <si>
    <t>End Year</t>
  </si>
  <si>
    <t>Frequency</t>
  </si>
  <si>
    <t>Annualized</t>
  </si>
  <si>
    <t>Income Growth Rate</t>
  </si>
  <si>
    <t>Employer</t>
  </si>
  <si>
    <t>Monthly</t>
  </si>
  <si>
    <t>TOTAL</t>
  </si>
  <si>
    <t>BUSINESS INCOME</t>
  </si>
  <si>
    <t>Business Name</t>
  </si>
  <si>
    <t>Income Type*</t>
  </si>
  <si>
    <t>OTHER INCOME</t>
  </si>
  <si>
    <t>Income Amount 
(Post Tax)</t>
  </si>
  <si>
    <t>Annual Income Growth Rate</t>
  </si>
  <si>
    <t>Income Type *</t>
  </si>
  <si>
    <t>Description</t>
  </si>
  <si>
    <t>Farm</t>
  </si>
  <si>
    <t>Royalty</t>
  </si>
  <si>
    <t>Gift</t>
  </si>
  <si>
    <t>Bonus</t>
  </si>
  <si>
    <t>Inheritance</t>
  </si>
  <si>
    <t>Miscellaneous</t>
  </si>
  <si>
    <t>Annual</t>
  </si>
  <si>
    <t>Half-Yearly</t>
  </si>
  <si>
    <t>Quarterly</t>
  </si>
  <si>
    <t>Income Description</t>
  </si>
  <si>
    <t>Dividend</t>
  </si>
  <si>
    <t>Share of profit</t>
  </si>
  <si>
    <t>Interest</t>
  </si>
  <si>
    <t>EXPENSES</t>
  </si>
  <si>
    <t>General Expenses</t>
  </si>
  <si>
    <t>Current Expenses</t>
  </si>
  <si>
    <t>Property Tax</t>
  </si>
  <si>
    <t>House(Society) Maintenance Expenses</t>
  </si>
  <si>
    <t xml:space="preserve">Housing Other </t>
  </si>
  <si>
    <t>UTILITIES</t>
  </si>
  <si>
    <t>Electricity</t>
  </si>
  <si>
    <t>Newspaper</t>
  </si>
  <si>
    <t>Cable TV</t>
  </si>
  <si>
    <t>Cooking Gas</t>
  </si>
  <si>
    <t>Cook</t>
  </si>
  <si>
    <t>House Maid/ Servants Expenses</t>
  </si>
  <si>
    <t>Internet Service</t>
  </si>
  <si>
    <t>PERSONAL</t>
  </si>
  <si>
    <t>FOOD</t>
  </si>
  <si>
    <t>Grocery</t>
  </si>
  <si>
    <t>Milk</t>
  </si>
  <si>
    <t>Fruits/ Vegetables</t>
  </si>
  <si>
    <t>School Lunch</t>
  </si>
  <si>
    <t>Office Lunch</t>
  </si>
  <si>
    <t>Food Other</t>
  </si>
  <si>
    <t>HEALTHCARE</t>
  </si>
  <si>
    <t>Medicine</t>
  </si>
  <si>
    <t>Doctor</t>
  </si>
  <si>
    <t>Hospital and Clinic</t>
  </si>
  <si>
    <t>Health Care Other</t>
  </si>
  <si>
    <t>FAMILY CARE</t>
  </si>
  <si>
    <t>Child Education</t>
  </si>
  <si>
    <t>Child Care</t>
  </si>
  <si>
    <t>Support of Parent or Child</t>
  </si>
  <si>
    <t>Family Care Other</t>
  </si>
  <si>
    <t>TRANSPORTATION</t>
  </si>
  <si>
    <t>Petrol/Diesel</t>
  </si>
  <si>
    <t>Parking Charges</t>
  </si>
  <si>
    <t>Car Wash</t>
  </si>
  <si>
    <t>Commuting Expenses</t>
  </si>
  <si>
    <t>Transportation Others</t>
  </si>
  <si>
    <t>RECREATION &amp; ENTERTAINMENT</t>
  </si>
  <si>
    <t>Health Club Fees</t>
  </si>
  <si>
    <t>Hobbies</t>
  </si>
  <si>
    <t>Movies and Sports Events</t>
  </si>
  <si>
    <t>Vacation</t>
  </si>
  <si>
    <t>Books and Magazines</t>
  </si>
  <si>
    <t>Dining Out</t>
  </si>
  <si>
    <t>Life Insurance</t>
  </si>
  <si>
    <t>OTHER</t>
  </si>
  <si>
    <t>Yes</t>
  </si>
  <si>
    <t>No</t>
  </si>
  <si>
    <t>ASSETS</t>
  </si>
  <si>
    <t>Retirement Accounts</t>
  </si>
  <si>
    <t>Account Type *</t>
  </si>
  <si>
    <t>Account Description</t>
  </si>
  <si>
    <t>Accumulated Value</t>
  </si>
  <si>
    <t>Annual Contribution</t>
  </si>
  <si>
    <t>Post Office Savings Schemes</t>
  </si>
  <si>
    <t>Deposits with Bank</t>
  </si>
  <si>
    <t>Maturity Date</t>
  </si>
  <si>
    <t>Bank Name</t>
  </si>
  <si>
    <t>Interest Rate %</t>
  </si>
  <si>
    <t>Cash and Cash Equivalents</t>
  </si>
  <si>
    <t>Current Value</t>
  </si>
  <si>
    <t>Personal Assets</t>
  </si>
  <si>
    <t>Acquisition Year</t>
  </si>
  <si>
    <t>Asset Type*</t>
  </si>
  <si>
    <t>Expected Growth Rate</t>
  </si>
  <si>
    <t>Real Estate Assets</t>
  </si>
  <si>
    <t>Business Assets</t>
  </si>
  <si>
    <t xml:space="preserve">Owner </t>
  </si>
  <si>
    <t>Retirement Account</t>
  </si>
  <si>
    <t>Post-office Savings Schemes</t>
  </si>
  <si>
    <t>Cash Accounts</t>
  </si>
  <si>
    <t>Real Estate Accounts</t>
  </si>
  <si>
    <t>EPF</t>
  </si>
  <si>
    <t>National Saving Certificate (NSC)</t>
  </si>
  <si>
    <t>Primary</t>
  </si>
  <si>
    <t>Sole Proprietorship</t>
  </si>
  <si>
    <t>Vehicles</t>
  </si>
  <si>
    <t>Gratuity</t>
  </si>
  <si>
    <t>Kisan Vikas Patra (KVP)</t>
  </si>
  <si>
    <t>Secondary</t>
  </si>
  <si>
    <t>Partnership</t>
  </si>
  <si>
    <t>Jewelry</t>
  </si>
  <si>
    <t>Superannuation</t>
  </si>
  <si>
    <t>Indra Vikas Patra / Others (IVP)</t>
  </si>
  <si>
    <t>Fixed Deposit</t>
  </si>
  <si>
    <t>Commercial</t>
  </si>
  <si>
    <t>LLP</t>
  </si>
  <si>
    <t>Furniture</t>
  </si>
  <si>
    <t>Monthly Income Plan (MIP)</t>
  </si>
  <si>
    <t>Certificate of Deposit</t>
  </si>
  <si>
    <t>Vacation home</t>
  </si>
  <si>
    <t>Private Limited</t>
  </si>
  <si>
    <t>Electronics</t>
  </si>
  <si>
    <t>Post Office Recurring Deposit (RD)</t>
  </si>
  <si>
    <t>Others…</t>
  </si>
  <si>
    <t>Land</t>
  </si>
  <si>
    <t xml:space="preserve">Public Company </t>
  </si>
  <si>
    <t>Other…</t>
  </si>
  <si>
    <t>Post Office Time Deposit (FD)</t>
  </si>
  <si>
    <t>Rental property</t>
  </si>
  <si>
    <t>Public Provident Fund (PPF)</t>
  </si>
  <si>
    <t>Senior Citizens Savings Scheme (SCSS)</t>
  </si>
  <si>
    <t>Quantity</t>
  </si>
  <si>
    <t>Total</t>
  </si>
  <si>
    <t>Scheme Name</t>
  </si>
  <si>
    <t>Scheme Type *</t>
  </si>
  <si>
    <t>Monthly SIP Amount</t>
  </si>
  <si>
    <t>SIP Date</t>
  </si>
  <si>
    <t>Fixed Income</t>
  </si>
  <si>
    <t>Face Value</t>
  </si>
  <si>
    <t>Coupon Rate (%)</t>
  </si>
  <si>
    <t>Maturity Value</t>
  </si>
  <si>
    <t>Asset Type for Stocks</t>
  </si>
  <si>
    <t>Large Cap</t>
  </si>
  <si>
    <t>Mid Cap</t>
  </si>
  <si>
    <t>Small Cap</t>
  </si>
  <si>
    <t>Asset Type for Mutual Funds</t>
  </si>
  <si>
    <t>Equity - Index</t>
  </si>
  <si>
    <t>Equity - Diversified</t>
  </si>
  <si>
    <t>Equity - Large Cap</t>
  </si>
  <si>
    <t>Equity - Mid Cap</t>
  </si>
  <si>
    <t>Equity - Small Cap</t>
  </si>
  <si>
    <t>Equity - Sectoral</t>
  </si>
  <si>
    <t>Debt - Long Term</t>
  </si>
  <si>
    <t>Debt - Medium Term</t>
  </si>
  <si>
    <t>Debt - Short Term</t>
  </si>
  <si>
    <t>Debt - Ultra Short Term</t>
  </si>
  <si>
    <t>Gold</t>
  </si>
  <si>
    <t>Hybrid - Arbitrage</t>
  </si>
  <si>
    <t>Hybrid - Asset Allocation</t>
  </si>
  <si>
    <t>Hybrid - Debt Oriented</t>
  </si>
  <si>
    <t>Hybrid - Equity Oriented</t>
  </si>
  <si>
    <t>Hybrid - Monthly Income</t>
  </si>
  <si>
    <t>Corporate Bonds</t>
  </si>
  <si>
    <t>RBI Bonds</t>
  </si>
  <si>
    <t>Capital Gains Tax Saving Bonds</t>
  </si>
  <si>
    <t>Non Convertible Debentures</t>
  </si>
  <si>
    <t>Others</t>
  </si>
  <si>
    <t>LIABILITIES</t>
  </si>
  <si>
    <t>Loan Type *</t>
  </si>
  <si>
    <t>Financial Institution</t>
  </si>
  <si>
    <t>Principal Amount Outstanding</t>
  </si>
  <si>
    <t>EMI</t>
  </si>
  <si>
    <t>Interest Rate  (%)</t>
  </si>
  <si>
    <t>Term (No. of years)</t>
  </si>
  <si>
    <t>Fixed/Floating</t>
  </si>
  <si>
    <t>Home Loan</t>
  </si>
  <si>
    <t>Auto Loan</t>
  </si>
  <si>
    <t>Owner</t>
  </si>
  <si>
    <t>Credit Card Loan</t>
  </si>
  <si>
    <t>Student Loan</t>
  </si>
  <si>
    <t>Personal Loan</t>
  </si>
  <si>
    <t>Business Loan</t>
  </si>
  <si>
    <t>Other Loan</t>
  </si>
  <si>
    <t>Fixed</t>
  </si>
  <si>
    <t>Floating</t>
  </si>
  <si>
    <t>Policy Number</t>
  </si>
  <si>
    <t>GOALS</t>
  </si>
  <si>
    <t>Accumulation Goals</t>
  </si>
  <si>
    <t>Priority</t>
  </si>
  <si>
    <t>Goal Start Year</t>
  </si>
  <si>
    <t>Goal End Year</t>
  </si>
  <si>
    <t>Inflation Rate</t>
  </si>
  <si>
    <t>Cost of Goal (Annual)</t>
  </si>
  <si>
    <t>Education</t>
  </si>
  <si>
    <t>Aggressive</t>
  </si>
  <si>
    <t>Marriage</t>
  </si>
  <si>
    <t>Retirement</t>
  </si>
  <si>
    <t>Parental Responsibility</t>
  </si>
  <si>
    <t>Retirement Age</t>
  </si>
  <si>
    <t>Estimated Life Expectancy</t>
  </si>
  <si>
    <t>House</t>
  </si>
  <si>
    <t>Car</t>
  </si>
  <si>
    <t>Debt Management</t>
  </si>
  <si>
    <t>Emergency Fund</t>
  </si>
  <si>
    <t>Money to Heirs</t>
  </si>
  <si>
    <t>Other Goals</t>
  </si>
  <si>
    <t>Retirement Accumulation</t>
  </si>
  <si>
    <t>Retirement Distribution</t>
  </si>
  <si>
    <t>Risk Profiles</t>
  </si>
  <si>
    <t>Moderately Aggressive</t>
  </si>
  <si>
    <t>Moderate</t>
  </si>
  <si>
    <t>Moderately Conservative</t>
  </si>
  <si>
    <t>Conservative</t>
  </si>
  <si>
    <t>High</t>
  </si>
  <si>
    <t>Medium</t>
  </si>
  <si>
    <t>Low</t>
  </si>
  <si>
    <t>Assumptions</t>
  </si>
  <si>
    <t>Frequency *</t>
  </si>
  <si>
    <t>Goal Type *</t>
  </si>
  <si>
    <t>Sheet Name</t>
  </si>
  <si>
    <t>Introduction</t>
  </si>
  <si>
    <t>This sheet gives an overview on how to use the data sheet</t>
  </si>
  <si>
    <t>Personal Details</t>
  </si>
  <si>
    <t>Please enter your personal details here (Details about Address, Bank Account number, Passport number etc. should be entered here)</t>
  </si>
  <si>
    <t>Incomes</t>
  </si>
  <si>
    <t>Please enter your income details here (Details about Salary Income, Business Income, Rental Income etc. should be entered here)</t>
  </si>
  <si>
    <t>Expenses</t>
  </si>
  <si>
    <t>Please enter your expense details here (Details about Home, Food, Healthcare, Utility etc. should be entered here)</t>
  </si>
  <si>
    <t>Assets</t>
  </si>
  <si>
    <t>Please enter your assets details here (Details about Retirement Accounts, Saving Schemes, Bank Deposits etc. should be entered here)</t>
  </si>
  <si>
    <t>Investment Assets</t>
  </si>
  <si>
    <t>Please enter your investment assets details here (Details about Stocks/Mutual Funds/Bonds should be entered here)</t>
  </si>
  <si>
    <t>Liabilities</t>
  </si>
  <si>
    <t>Insurance</t>
  </si>
  <si>
    <t>Profile Questions</t>
  </si>
  <si>
    <t>These questions have been designed to understand your profile. This will help us in arriving at suggested asset allocation</t>
  </si>
  <si>
    <t>Goals</t>
  </si>
  <si>
    <t>Please enter your goals here.</t>
  </si>
  <si>
    <t>Notes</t>
  </si>
  <si>
    <t>Please use this sheet for any comments</t>
  </si>
  <si>
    <t>Global Comments</t>
  </si>
  <si>
    <r>
      <t xml:space="preserve">1. All headers marked with </t>
    </r>
    <r>
      <rPr>
        <sz val="15"/>
        <color indexed="8"/>
        <rFont val="Arial"/>
        <family val="2"/>
      </rPr>
      <t>*</t>
    </r>
    <r>
      <rPr>
        <sz val="11"/>
        <color theme="1"/>
        <rFont val="Calibri"/>
        <family val="2"/>
      </rPr>
      <t xml:space="preserve"> on various sheets contain dropdown lists. Please select the appropriate values from the dropdown list</t>
    </r>
  </si>
  <si>
    <t>e.g. Cell C7 on the Personal Details sheet contains a dropdown which has the following options - "Mr.", "Mrs.", "Ms.", "Dr."</t>
  </si>
  <si>
    <t>2. Please do not delete any rows or columns in the data sheet even if they are redundant</t>
  </si>
  <si>
    <t>This file contains 11 sheets</t>
  </si>
  <si>
    <t>Please enter your liabilities details here (Details about All kinds of loans should be entered here)</t>
  </si>
  <si>
    <t>Please enter your insurance details here (Details about All kinds of insurance policies - Life, General - should be entered here)</t>
  </si>
  <si>
    <t>income is going to start at a later date</t>
  </si>
  <si>
    <t>Start year is important only if some</t>
  </si>
  <si>
    <t>End year is typically the retirement year</t>
  </si>
  <si>
    <t>or the year in which the income will stop</t>
  </si>
  <si>
    <t>very important sheet. You need to put your financial goals here with the cost of goal in today's value</t>
  </si>
  <si>
    <t>common financial goals: children's education, children's marriage, house, etc. but not necessarily limited to these</t>
  </si>
  <si>
    <t>if a particular goal is spread out for more than a year then goal start year and end year are to be given</t>
  </si>
  <si>
    <t>for eg: 25,00,000 may be required each year for 4 years for a child's education goal</t>
  </si>
  <si>
    <t>for a single year goal like marriage, goal start year is not required</t>
  </si>
  <si>
    <t>Number of years left</t>
  </si>
  <si>
    <t>Is It Essential Post Retirment?</t>
  </si>
  <si>
    <t>Clothes Ironing and Laundry</t>
  </si>
  <si>
    <t>Recreation &amp; Entertainment,Party Expenses</t>
  </si>
  <si>
    <t>Accumulated Balance</t>
  </si>
  <si>
    <t>Corporate Deposit</t>
  </si>
  <si>
    <t>Invested Amount</t>
  </si>
  <si>
    <t>Rental Income</t>
  </si>
  <si>
    <t>Pension Income</t>
  </si>
  <si>
    <t>Relationship To Entity</t>
  </si>
  <si>
    <t>Daughter</t>
  </si>
  <si>
    <t>Emergency Contact</t>
  </si>
  <si>
    <t>Employee</t>
  </si>
  <si>
    <t>Friend</t>
  </si>
  <si>
    <t>Husband</t>
  </si>
  <si>
    <t>Inquiry</t>
  </si>
  <si>
    <t>Partner</t>
  </si>
  <si>
    <t>Son</t>
  </si>
  <si>
    <t>Wife</t>
  </si>
  <si>
    <t>Other Dependant</t>
  </si>
  <si>
    <t>SPOUSE</t>
  </si>
  <si>
    <t>CHILD 1</t>
  </si>
  <si>
    <t>CHILD 2</t>
  </si>
  <si>
    <t>CHILD 3</t>
  </si>
  <si>
    <t>MOTHER</t>
  </si>
  <si>
    <t>BROTHERS</t>
  </si>
  <si>
    <t>SISTERS</t>
  </si>
  <si>
    <t>OTHER RELATIVES</t>
  </si>
  <si>
    <t>NON RELATIVES</t>
  </si>
  <si>
    <t>CHARITY</t>
  </si>
  <si>
    <t>Nominee</t>
  </si>
  <si>
    <t>Nomination</t>
  </si>
  <si>
    <t>Cash &amp; Cash Equivalents</t>
  </si>
  <si>
    <t>Cash in Hand</t>
  </si>
  <si>
    <t>Savings Account</t>
  </si>
  <si>
    <t>Current account</t>
  </si>
  <si>
    <t>Type</t>
  </si>
  <si>
    <t>Goal Frequency</t>
  </si>
  <si>
    <t> If something were to happen to you today, how would you like your assets to be distributed?</t>
  </si>
  <si>
    <t>s</t>
  </si>
  <si>
    <t>Start Date</t>
  </si>
  <si>
    <t>Recurring Deposit</t>
  </si>
  <si>
    <t>Remarks</t>
  </si>
  <si>
    <t>Maturity Amount</t>
  </si>
  <si>
    <t>Loan Account No.</t>
  </si>
  <si>
    <t>Rent</t>
  </si>
  <si>
    <t>Phone / Mobile</t>
  </si>
  <si>
    <t>UtilityOthers - White Goods Maintenance/ Repair/Amc's/Refurbishing Home/Gadgets,Professional Fees &amp; other  utilities</t>
  </si>
  <si>
    <t>Personal Other -Beauty Parlours,Saloons,Spa's etc</t>
  </si>
  <si>
    <t>Vehilcle Maintenance &amp; Repair</t>
  </si>
  <si>
    <t>Driver's Salary</t>
  </si>
  <si>
    <t>Age</t>
  </si>
  <si>
    <t>Date of Marriage</t>
  </si>
  <si>
    <t>Housing</t>
  </si>
  <si>
    <t>Income Amount
(post tax)</t>
  </si>
  <si>
    <t>Monthly Income of Family ===&gt;</t>
  </si>
  <si>
    <t>Monthly Expense of Family ===&gt;</t>
  </si>
  <si>
    <t>Annual Contribution (employer + employee)</t>
  </si>
  <si>
    <t>Are You Planning To Take A Loan In Future? ===&gt;</t>
  </si>
  <si>
    <t>CHILD 4</t>
  </si>
  <si>
    <t xml:space="preserve"> </t>
  </si>
  <si>
    <t>NOTE:</t>
  </si>
  <si>
    <t>COLOURED CELLS ARE MANDATORY TO FILL</t>
  </si>
  <si>
    <t>Interest Option</t>
  </si>
  <si>
    <t>Interest payout</t>
  </si>
  <si>
    <t>Cumulative interest</t>
  </si>
  <si>
    <t>Value in USD</t>
  </si>
  <si>
    <t>Medium Term Invetments</t>
  </si>
  <si>
    <t>Plan Type</t>
  </si>
  <si>
    <t>Description Base Currency converted to AED</t>
  </si>
  <si>
    <t>INVESTMENT ASSETS and INSURANCE PLANS</t>
  </si>
  <si>
    <t>Mutual Funds &amp; Stocks</t>
  </si>
  <si>
    <t>Insurance Plans</t>
  </si>
  <si>
    <t xml:space="preserve">Plan Details </t>
  </si>
  <si>
    <t>Life Cover</t>
  </si>
  <si>
    <t>Premium</t>
  </si>
  <si>
    <t>Insurance Plan Premium</t>
  </si>
  <si>
    <t>Bhavya</t>
  </si>
  <si>
    <t>Savings Plan Premium</t>
  </si>
  <si>
    <t>Miscellaneous Shopping</t>
  </si>
  <si>
    <t>Critical Illness Cover</t>
  </si>
  <si>
    <t>Policy Owner</t>
  </si>
  <si>
    <t>AED</t>
  </si>
  <si>
    <t>Investment Type</t>
  </si>
  <si>
    <t>Raunak Mehta</t>
  </si>
  <si>
    <t>00971-567198557</t>
  </si>
  <si>
    <t>www.raunakmehta.com</t>
  </si>
  <si>
    <t xml:space="preserve">COLOURED CELLS ARE MANDATORY TO FILL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</si>
</sst>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&quot;Rs.&quot;#,##0_);\(&quot;Rs.&quot;#,##0\)"/>
    <numFmt numFmtId="185" formatCode="&quot;Rs.&quot;#,##0_);[Red]\(&quot;Rs.&quot;#,##0\)"/>
    <numFmt numFmtId="186" formatCode="&quot;Rs.&quot;#,##0.00_);\(&quot;Rs.&quot;#,##0.00\)"/>
    <numFmt numFmtId="187" formatCode="&quot;Rs.&quot;#,##0.00_);[Red]\(&quot;Rs.&quot;#,##0.00\)"/>
    <numFmt numFmtId="188" formatCode="_(&quot;Rs.&quot;* #,##0_);_(&quot;Rs.&quot;* \(#,##0\);_(&quot;Rs.&quot;* &quot;-&quot;_);_(@_)"/>
    <numFmt numFmtId="189" formatCode="_(&quot;Rs.&quot;* #,##0.00_);_(&quot;Rs.&quot;* \(#,##0.00\);_(&quot;Rs.&quot;* &quot;-&quot;??_);_(@_)"/>
    <numFmt numFmtId="190" formatCode="[$-409]dd\-mmm\-yy;@"/>
    <numFmt numFmtId="191" formatCode="_(* #,##0_);_(* \(#,##0\);_(* &quot;-&quot;??_);_(@_)"/>
    <numFmt numFmtId="192" formatCode="[$-409]d\-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&quot;-&quot;??_);_(@_)"/>
    <numFmt numFmtId="198" formatCode="0.0%"/>
    <numFmt numFmtId="199" formatCode="0.0"/>
    <numFmt numFmtId="200" formatCode="0.0000"/>
    <numFmt numFmtId="201" formatCode="#,##0.0000"/>
    <numFmt numFmtId="202" formatCode="[$-4009]dd\ mmmm\ yyyy"/>
    <numFmt numFmtId="203" formatCode="_(* #,##0.000_);_(* \(#,##0.000\);_(* &quot;-&quot;??_);_(@_)"/>
    <numFmt numFmtId="204" formatCode="_(* #,##0.0000_);_(* \(#,##0.0000\);_(* &quot;-&quot;??_);_(@_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i/>
      <u val="single"/>
      <sz val="11"/>
      <color indexed="12"/>
      <name val="Arial"/>
      <family val="2"/>
    </font>
    <font>
      <sz val="15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i/>
      <sz val="11"/>
      <color indexed="10"/>
      <name val="Arial"/>
      <family val="2"/>
    </font>
    <font>
      <u val="singleAccounting"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18"/>
      <name val="Arial"/>
      <family val="2"/>
    </font>
    <font>
      <sz val="8"/>
      <name val="Segoe UI"/>
      <family val="2"/>
    </font>
    <font>
      <b/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i/>
      <sz val="11"/>
      <color rgb="FFFF0000"/>
      <name val="Arial"/>
      <family val="2"/>
    </font>
    <font>
      <u val="singleAccounting"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000033"/>
      <name val="Arial"/>
      <family val="2"/>
    </font>
    <font>
      <b/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CBE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>
        <color theme="1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>
        <color theme="1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>
        <color theme="1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theme="1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1" fillId="0" borderId="0">
      <alignment/>
      <protection/>
    </xf>
    <xf numFmtId="0" fontId="66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84">
    <xf numFmtId="0" fontId="0" fillId="0" borderId="0" xfId="0" applyFont="1" applyAlignment="1">
      <alignment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76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2" fillId="0" borderId="0" xfId="0" applyFont="1" applyFill="1" applyAlignment="1">
      <alignment horizontal="left" vertical="center"/>
    </xf>
    <xf numFmtId="0" fontId="76" fillId="0" borderId="0" xfId="0" applyFont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2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 wrapText="1"/>
    </xf>
    <xf numFmtId="9" fontId="78" fillId="0" borderId="10" xfId="63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3" fillId="0" borderId="0" xfId="0" applyFont="1" applyAlignment="1">
      <alignment horizontal="right" vertical="center"/>
    </xf>
    <xf numFmtId="191" fontId="72" fillId="0" borderId="0" xfId="42" applyNumberFormat="1" applyFont="1" applyBorder="1" applyAlignment="1">
      <alignment horizontal="left" vertical="center" wrapText="1"/>
    </xf>
    <xf numFmtId="9" fontId="72" fillId="0" borderId="0" xfId="63" applyFont="1" applyBorder="1" applyAlignment="1">
      <alignment horizontal="right" vertical="center" wrapText="1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80" fillId="0" borderId="0" xfId="0" applyFont="1" applyAlignment="1">
      <alignment vertical="center"/>
    </xf>
    <xf numFmtId="0" fontId="76" fillId="33" borderId="11" xfId="0" applyFont="1" applyFill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1" fontId="76" fillId="0" borderId="0" xfId="0" applyNumberFormat="1" applyFont="1" applyBorder="1" applyAlignment="1">
      <alignment horizontal="left" vertical="center" wrapText="1"/>
    </xf>
    <xf numFmtId="0" fontId="81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82" fillId="0" borderId="0" xfId="0" applyFont="1" applyAlignment="1">
      <alignment vertical="center"/>
    </xf>
    <xf numFmtId="0" fontId="80" fillId="0" borderId="0" xfId="0" applyFont="1" applyAlignment="1">
      <alignment horizontal="left" vertical="center"/>
    </xf>
    <xf numFmtId="0" fontId="75" fillId="0" borderId="0" xfId="60" applyFont="1" applyAlignment="1">
      <alignment vertical="center"/>
      <protection/>
    </xf>
    <xf numFmtId="0" fontId="66" fillId="0" borderId="0" xfId="60" applyAlignment="1">
      <alignment vertical="center" wrapText="1"/>
      <protection/>
    </xf>
    <xf numFmtId="0" fontId="66" fillId="0" borderId="0" xfId="60" applyAlignment="1">
      <alignment vertical="center"/>
      <protection/>
    </xf>
    <xf numFmtId="0" fontId="75" fillId="34" borderId="10" xfId="60" applyFont="1" applyFill="1" applyBorder="1" applyAlignment="1">
      <alignment vertical="center"/>
      <protection/>
    </xf>
    <xf numFmtId="0" fontId="75" fillId="34" borderId="10" xfId="60" applyFont="1" applyFill="1" applyBorder="1" applyAlignment="1">
      <alignment vertical="center" wrapText="1"/>
      <protection/>
    </xf>
    <xf numFmtId="0" fontId="75" fillId="0" borderId="10" xfId="60" applyFont="1" applyBorder="1" applyAlignment="1">
      <alignment horizontal="left" vertical="center" indent="1"/>
      <protection/>
    </xf>
    <xf numFmtId="0" fontId="66" fillId="0" borderId="10" xfId="60" applyBorder="1" applyAlignment="1">
      <alignment vertical="center" wrapText="1"/>
      <protection/>
    </xf>
    <xf numFmtId="0" fontId="75" fillId="35" borderId="10" xfId="60" applyFont="1" applyFill="1" applyBorder="1" applyAlignment="1">
      <alignment horizontal="left" vertical="center" indent="1"/>
      <protection/>
    </xf>
    <xf numFmtId="0" fontId="66" fillId="35" borderId="10" xfId="60" applyFill="1" applyBorder="1" applyAlignment="1">
      <alignment vertical="center" wrapText="1"/>
      <protection/>
    </xf>
    <xf numFmtId="0" fontId="66" fillId="0" borderId="10" xfId="60" applyBorder="1" applyAlignment="1">
      <alignment horizontal="left" vertical="center" wrapText="1" indent="2"/>
      <protection/>
    </xf>
    <xf numFmtId="0" fontId="75" fillId="36" borderId="10" xfId="60" applyFont="1" applyFill="1" applyBorder="1" applyAlignment="1">
      <alignment horizontal="left" vertical="center" indent="1"/>
      <protection/>
    </xf>
    <xf numFmtId="0" fontId="66" fillId="36" borderId="10" xfId="60" applyFill="1" applyBorder="1" applyAlignment="1">
      <alignment vertical="center" wrapText="1"/>
      <protection/>
    </xf>
    <xf numFmtId="0" fontId="83" fillId="0" borderId="0" xfId="0" applyFont="1" applyFill="1" applyAlignment="1">
      <alignment vertical="center"/>
    </xf>
    <xf numFmtId="0" fontId="76" fillId="33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2" fillId="0" borderId="0" xfId="0" applyFont="1" applyBorder="1" applyAlignment="1">
      <alignment horizontal="left" vertical="center" wrapText="1" indent="1"/>
    </xf>
    <xf numFmtId="0" fontId="73" fillId="0" borderId="0" xfId="0" applyFont="1" applyBorder="1" applyAlignment="1">
      <alignment horizontal="right" vertical="center"/>
    </xf>
    <xf numFmtId="0" fontId="76" fillId="0" borderId="0" xfId="0" applyFont="1" applyFill="1" applyBorder="1" applyAlignment="1">
      <alignment vertical="center" wrapText="1"/>
    </xf>
    <xf numFmtId="0" fontId="72" fillId="0" borderId="12" xfId="0" applyFont="1" applyBorder="1" applyAlignment="1">
      <alignment vertical="center" wrapText="1"/>
    </xf>
    <xf numFmtId="0" fontId="72" fillId="0" borderId="0" xfId="0" applyFont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191" fontId="72" fillId="0" borderId="10" xfId="42" applyNumberFormat="1" applyFont="1" applyBorder="1" applyAlignment="1">
      <alignment horizontal="center" vertical="center" wrapText="1"/>
    </xf>
    <xf numFmtId="9" fontId="72" fillId="0" borderId="10" xfId="63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9" fontId="78" fillId="0" borderId="10" xfId="63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191" fontId="72" fillId="0" borderId="12" xfId="42" applyNumberFormat="1" applyFont="1" applyBorder="1" applyAlignment="1">
      <alignment horizontal="center" vertical="center" wrapText="1"/>
    </xf>
    <xf numFmtId="191" fontId="72" fillId="0" borderId="0" xfId="42" applyNumberFormat="1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191" fontId="72" fillId="0" borderId="0" xfId="42" applyNumberFormat="1" applyFont="1" applyBorder="1" applyAlignment="1">
      <alignment vertical="center" wrapText="1"/>
    </xf>
    <xf numFmtId="191" fontId="84" fillId="0" borderId="0" xfId="42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33" borderId="1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vertical="center" wrapText="1"/>
    </xf>
    <xf numFmtId="191" fontId="9" fillId="0" borderId="0" xfId="42" applyNumberFormat="1" applyFont="1" applyBorder="1" applyAlignment="1">
      <alignment horizontal="left" vertical="center" wrapText="1"/>
    </xf>
    <xf numFmtId="9" fontId="9" fillId="0" borderId="0" xfId="0" applyNumberFormat="1" applyFont="1" applyFill="1" applyBorder="1" applyAlignment="1">
      <alignment vertical="center" wrapText="1"/>
    </xf>
    <xf numFmtId="191" fontId="10" fillId="0" borderId="0" xfId="42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191" fontId="9" fillId="0" borderId="10" xfId="42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0" fontId="9" fillId="0" borderId="0" xfId="63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191" fontId="9" fillId="0" borderId="13" xfId="42" applyNumberFormat="1" applyFont="1" applyBorder="1" applyAlignment="1">
      <alignment horizontal="left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 wrapText="1"/>
    </xf>
    <xf numFmtId="191" fontId="72" fillId="0" borderId="0" xfId="42" applyNumberFormat="1" applyFont="1" applyFill="1" applyBorder="1" applyAlignment="1">
      <alignment horizontal="center" vertical="center" wrapText="1"/>
    </xf>
    <xf numFmtId="9" fontId="72" fillId="0" borderId="0" xfId="63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191" fontId="76" fillId="0" borderId="0" xfId="0" applyNumberFormat="1" applyFont="1" applyFill="1" applyBorder="1" applyAlignment="1">
      <alignment horizontal="center" vertical="center" wrapText="1"/>
    </xf>
    <xf numFmtId="191" fontId="76" fillId="0" borderId="0" xfId="42" applyNumberFormat="1" applyFont="1" applyFill="1" applyBorder="1" applyAlignment="1">
      <alignment horizontal="center" vertical="center" wrapText="1"/>
    </xf>
    <xf numFmtId="9" fontId="78" fillId="0" borderId="0" xfId="63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0" fontId="76" fillId="8" borderId="11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72" fillId="38" borderId="15" xfId="0" applyFont="1" applyFill="1" applyBorder="1" applyAlignment="1">
      <alignment horizontal="center" vertical="center" wrapText="1"/>
    </xf>
    <xf numFmtId="191" fontId="76" fillId="38" borderId="15" xfId="42" applyNumberFormat="1" applyFont="1" applyFill="1" applyBorder="1" applyAlignment="1">
      <alignment horizontal="center" vertical="center" wrapText="1"/>
    </xf>
    <xf numFmtId="191" fontId="72" fillId="38" borderId="15" xfId="42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 textRotation="90"/>
    </xf>
    <xf numFmtId="0" fontId="76" fillId="0" borderId="0" xfId="0" applyFont="1" applyBorder="1" applyAlignment="1">
      <alignment vertical="center" textRotation="90"/>
    </xf>
    <xf numFmtId="0" fontId="72" fillId="0" borderId="0" xfId="0" applyFont="1" applyAlignment="1">
      <alignment vertical="center" textRotation="90"/>
    </xf>
    <xf numFmtId="191" fontId="76" fillId="38" borderId="17" xfId="42" applyNumberFormat="1" applyFont="1" applyFill="1" applyBorder="1" applyAlignment="1">
      <alignment horizontal="center" vertical="center"/>
    </xf>
    <xf numFmtId="191" fontId="76" fillId="38" borderId="17" xfId="42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textRotation="90"/>
    </xf>
    <xf numFmtId="0" fontId="9" fillId="37" borderId="18" xfId="0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0" fontId="85" fillId="0" borderId="0" xfId="0" applyFont="1" applyAlignment="1">
      <alignment vertical="center"/>
    </xf>
    <xf numFmtId="43" fontId="9" fillId="0" borderId="10" xfId="42" applyFont="1" applyBorder="1" applyAlignment="1">
      <alignment vertical="center"/>
    </xf>
    <xf numFmtId="0" fontId="63" fillId="30" borderId="1" xfId="56" applyAlignment="1">
      <alignment vertical="center"/>
    </xf>
    <xf numFmtId="0" fontId="7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5" xfId="55" applyFill="1" applyBorder="1" applyAlignment="1" applyProtection="1">
      <alignment horizontal="center" vertical="center"/>
      <protection/>
    </xf>
    <xf numFmtId="0" fontId="76" fillId="38" borderId="19" xfId="0" applyFont="1" applyFill="1" applyBorder="1" applyAlignment="1">
      <alignment horizontal="center" vertical="center" wrapText="1"/>
    </xf>
    <xf numFmtId="9" fontId="72" fillId="38" borderId="15" xfId="63" applyFont="1" applyFill="1" applyBorder="1" applyAlignment="1">
      <alignment horizontal="center" vertical="center" wrapText="1"/>
    </xf>
    <xf numFmtId="191" fontId="76" fillId="38" borderId="15" xfId="0" applyNumberFormat="1" applyFont="1" applyFill="1" applyBorder="1" applyAlignment="1">
      <alignment horizontal="center" vertical="center" wrapText="1"/>
    </xf>
    <xf numFmtId="0" fontId="72" fillId="38" borderId="15" xfId="0" applyFont="1" applyFill="1" applyBorder="1" applyAlignment="1">
      <alignment horizontal="left" vertical="center" wrapText="1"/>
    </xf>
    <xf numFmtId="191" fontId="72" fillId="0" borderId="20" xfId="42" applyNumberFormat="1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191" fontId="72" fillId="0" borderId="23" xfId="42" applyNumberFormat="1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191" fontId="72" fillId="0" borderId="25" xfId="42" applyNumberFormat="1" applyFont="1" applyBorder="1" applyAlignment="1">
      <alignment horizontal="center" vertical="center" wrapText="1"/>
    </xf>
    <xf numFmtId="191" fontId="72" fillId="0" borderId="26" xfId="42" applyNumberFormat="1" applyFont="1" applyBorder="1" applyAlignment="1">
      <alignment horizontal="center" vertical="center" wrapText="1"/>
    </xf>
    <xf numFmtId="0" fontId="76" fillId="38" borderId="17" xfId="0" applyFont="1" applyFill="1" applyBorder="1" applyAlignment="1">
      <alignment horizontal="center" vertical="center" wrapText="1"/>
    </xf>
    <xf numFmtId="0" fontId="73" fillId="15" borderId="0" xfId="0" applyFont="1" applyFill="1" applyAlignment="1">
      <alignment horizontal="center" vertical="center"/>
    </xf>
    <xf numFmtId="0" fontId="74" fillId="15" borderId="17" xfId="0" applyFont="1" applyFill="1" applyBorder="1" applyAlignment="1">
      <alignment horizontal="center" vertical="center"/>
    </xf>
    <xf numFmtId="0" fontId="74" fillId="15" borderId="27" xfId="0" applyFont="1" applyFill="1" applyBorder="1" applyAlignment="1">
      <alignment horizontal="center" vertical="center"/>
    </xf>
    <xf numFmtId="0" fontId="74" fillId="15" borderId="28" xfId="0" applyFont="1" applyFill="1" applyBorder="1" applyAlignment="1">
      <alignment horizontal="center" vertical="center"/>
    </xf>
    <xf numFmtId="191" fontId="72" fillId="0" borderId="11" xfId="42" applyNumberFormat="1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76" fillId="38" borderId="30" xfId="0" applyFont="1" applyFill="1" applyBorder="1" applyAlignment="1">
      <alignment horizontal="center" vertical="center" wrapText="1"/>
    </xf>
    <xf numFmtId="191" fontId="72" fillId="38" borderId="31" xfId="42" applyNumberFormat="1" applyFont="1" applyFill="1" applyBorder="1" applyAlignment="1">
      <alignment horizontal="center" vertical="center" wrapText="1"/>
    </xf>
    <xf numFmtId="0" fontId="72" fillId="38" borderId="31" xfId="0" applyFont="1" applyFill="1" applyBorder="1" applyAlignment="1">
      <alignment horizontal="center" vertical="center" wrapText="1"/>
    </xf>
    <xf numFmtId="191" fontId="76" fillId="38" borderId="31" xfId="42" applyNumberFormat="1" applyFont="1" applyFill="1" applyBorder="1" applyAlignment="1">
      <alignment horizontal="center" vertical="center" wrapText="1"/>
    </xf>
    <xf numFmtId="0" fontId="72" fillId="38" borderId="32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2" fillId="38" borderId="33" xfId="0" applyFont="1" applyFill="1" applyBorder="1" applyAlignment="1">
      <alignment horizontal="center" vertical="center" wrapText="1"/>
    </xf>
    <xf numFmtId="191" fontId="76" fillId="38" borderId="33" xfId="42" applyNumberFormat="1" applyFont="1" applyFill="1" applyBorder="1" applyAlignment="1">
      <alignment horizontal="center" vertical="center" wrapText="1"/>
    </xf>
    <xf numFmtId="0" fontId="72" fillId="38" borderId="34" xfId="0" applyFont="1" applyFill="1" applyBorder="1" applyAlignment="1">
      <alignment horizontal="center" vertical="center" wrapText="1"/>
    </xf>
    <xf numFmtId="191" fontId="72" fillId="38" borderId="35" xfId="42" applyNumberFormat="1" applyFont="1" applyFill="1" applyBorder="1" applyAlignment="1">
      <alignment horizontal="center" vertical="center" wrapText="1"/>
    </xf>
    <xf numFmtId="0" fontId="76" fillId="38" borderId="31" xfId="0" applyFont="1" applyFill="1" applyBorder="1" applyAlignment="1">
      <alignment horizontal="center" vertical="center" wrapText="1"/>
    </xf>
    <xf numFmtId="0" fontId="76" fillId="38" borderId="32" xfId="0" applyFont="1" applyFill="1" applyBorder="1" applyAlignment="1">
      <alignment horizontal="center" vertical="center" wrapText="1"/>
    </xf>
    <xf numFmtId="191" fontId="72" fillId="0" borderId="36" xfId="42" applyNumberFormat="1" applyFont="1" applyBorder="1" applyAlignment="1">
      <alignment horizontal="center" vertical="center" wrapText="1"/>
    </xf>
    <xf numFmtId="0" fontId="76" fillId="0" borderId="37" xfId="0" applyFont="1" applyBorder="1" applyAlignment="1">
      <alignment horizontal="center" vertical="center" wrapText="1"/>
    </xf>
    <xf numFmtId="0" fontId="9" fillId="37" borderId="38" xfId="0" applyFont="1" applyFill="1" applyBorder="1" applyAlignment="1">
      <alignment vertical="center" wrapText="1"/>
    </xf>
    <xf numFmtId="0" fontId="9" fillId="37" borderId="39" xfId="0" applyFont="1" applyFill="1" applyBorder="1" applyAlignment="1">
      <alignment vertical="center" wrapText="1"/>
    </xf>
    <xf numFmtId="0" fontId="9" fillId="37" borderId="23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 vertical="center" wrapText="1"/>
    </xf>
    <xf numFmtId="0" fontId="10" fillId="33" borderId="30" xfId="0" applyFont="1" applyFill="1" applyBorder="1" applyAlignment="1">
      <alignment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76" fillId="0" borderId="41" xfId="0" applyFont="1" applyBorder="1" applyAlignment="1">
      <alignment horizontal="center" vertical="center" wrapText="1"/>
    </xf>
    <xf numFmtId="0" fontId="76" fillId="0" borderId="42" xfId="0" applyFont="1" applyBorder="1" applyAlignment="1">
      <alignment horizontal="center" vertical="center" wrapText="1"/>
    </xf>
    <xf numFmtId="0" fontId="76" fillId="0" borderId="43" xfId="0" applyFont="1" applyBorder="1" applyAlignment="1">
      <alignment horizontal="center" vertical="center" wrapText="1"/>
    </xf>
    <xf numFmtId="0" fontId="76" fillId="0" borderId="44" xfId="0" applyFont="1" applyBorder="1" applyAlignment="1">
      <alignment horizontal="center" vertical="center" wrapText="1"/>
    </xf>
    <xf numFmtId="0" fontId="76" fillId="0" borderId="45" xfId="0" applyFont="1" applyBorder="1" applyAlignment="1">
      <alignment horizontal="center" vertical="center" wrapText="1"/>
    </xf>
    <xf numFmtId="0" fontId="76" fillId="0" borderId="46" xfId="0" applyFont="1" applyBorder="1" applyAlignment="1">
      <alignment horizontal="center" vertical="center" wrapText="1"/>
    </xf>
    <xf numFmtId="0" fontId="86" fillId="0" borderId="41" xfId="0" applyFont="1" applyBorder="1" applyAlignment="1">
      <alignment horizontal="center" vertical="center" wrapText="1"/>
    </xf>
    <xf numFmtId="0" fontId="76" fillId="0" borderId="47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vertical="center" wrapText="1"/>
    </xf>
    <xf numFmtId="0" fontId="10" fillId="38" borderId="30" xfId="0" applyFont="1" applyFill="1" applyBorder="1" applyAlignment="1">
      <alignment vertical="center" wrapText="1"/>
    </xf>
    <xf numFmtId="0" fontId="10" fillId="38" borderId="31" xfId="0" applyFont="1" applyFill="1" applyBorder="1" applyAlignment="1">
      <alignment vertical="center" wrapText="1"/>
    </xf>
    <xf numFmtId="191" fontId="10" fillId="38" borderId="31" xfId="42" applyNumberFormat="1" applyFont="1" applyFill="1" applyBorder="1" applyAlignment="1">
      <alignment vertical="center" wrapText="1"/>
    </xf>
    <xf numFmtId="191" fontId="9" fillId="38" borderId="32" xfId="42" applyNumberFormat="1" applyFont="1" applyFill="1" applyBorder="1" applyAlignment="1">
      <alignment horizontal="left" vertical="center" wrapText="1"/>
    </xf>
    <xf numFmtId="0" fontId="9" fillId="37" borderId="48" xfId="0" applyFont="1" applyFill="1" applyBorder="1" applyAlignment="1">
      <alignment vertical="center" wrapText="1"/>
    </xf>
    <xf numFmtId="0" fontId="9" fillId="37" borderId="45" xfId="0" applyFont="1" applyFill="1" applyBorder="1" applyAlignment="1">
      <alignment vertical="center" wrapText="1"/>
    </xf>
    <xf numFmtId="0" fontId="9" fillId="37" borderId="46" xfId="0" applyFont="1" applyFill="1" applyBorder="1" applyAlignment="1">
      <alignment vertical="center" wrapText="1"/>
    </xf>
    <xf numFmtId="0" fontId="10" fillId="38" borderId="49" xfId="0" applyFont="1" applyFill="1" applyBorder="1" applyAlignment="1">
      <alignment vertical="center" wrapText="1"/>
    </xf>
    <xf numFmtId="0" fontId="10" fillId="38" borderId="50" xfId="0" applyFont="1" applyFill="1" applyBorder="1" applyAlignment="1">
      <alignment vertical="center" wrapText="1"/>
    </xf>
    <xf numFmtId="0" fontId="10" fillId="38" borderId="17" xfId="0" applyFont="1" applyFill="1" applyBorder="1" applyAlignment="1">
      <alignment vertical="center" wrapText="1"/>
    </xf>
    <xf numFmtId="0" fontId="10" fillId="38" borderId="51" xfId="0" applyFont="1" applyFill="1" applyBorder="1" applyAlignment="1">
      <alignment vertical="center" wrapText="1"/>
    </xf>
    <xf numFmtId="191" fontId="10" fillId="38" borderId="17" xfId="42" applyNumberFormat="1" applyFont="1" applyFill="1" applyBorder="1" applyAlignment="1">
      <alignment vertical="center" wrapText="1"/>
    </xf>
    <xf numFmtId="191" fontId="9" fillId="0" borderId="52" xfId="42" applyNumberFormat="1" applyFont="1" applyBorder="1" applyAlignment="1">
      <alignment horizontal="left" vertical="center" wrapText="1"/>
    </xf>
    <xf numFmtId="191" fontId="9" fillId="0" borderId="53" xfId="42" applyNumberFormat="1" applyFont="1" applyBorder="1" applyAlignment="1">
      <alignment horizontal="left" vertical="center" wrapText="1"/>
    </xf>
    <xf numFmtId="191" fontId="9" fillId="0" borderId="54" xfId="42" applyNumberFormat="1" applyFont="1" applyBorder="1" applyAlignment="1">
      <alignment horizontal="left" vertical="center" wrapText="1"/>
    </xf>
    <xf numFmtId="191" fontId="9" fillId="38" borderId="28" xfId="42" applyNumberFormat="1" applyFont="1" applyFill="1" applyBorder="1" applyAlignment="1">
      <alignment horizontal="left" vertical="center" wrapText="1"/>
    </xf>
    <xf numFmtId="0" fontId="9" fillId="37" borderId="55" xfId="0" applyFont="1" applyFill="1" applyBorder="1" applyAlignment="1">
      <alignment vertical="center" wrapText="1"/>
    </xf>
    <xf numFmtId="0" fontId="10" fillId="33" borderId="56" xfId="0" applyFont="1" applyFill="1" applyBorder="1" applyAlignment="1">
      <alignment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vertical="center"/>
    </xf>
    <xf numFmtId="0" fontId="10" fillId="33" borderId="58" xfId="0" applyFont="1" applyFill="1" applyBorder="1" applyAlignment="1">
      <alignment horizontal="center" vertical="center" wrapText="1"/>
    </xf>
    <xf numFmtId="0" fontId="9" fillId="37" borderId="47" xfId="0" applyFont="1" applyFill="1" applyBorder="1" applyAlignment="1">
      <alignment vertical="center" wrapText="1"/>
    </xf>
    <xf numFmtId="0" fontId="9" fillId="37" borderId="5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33" borderId="51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191" fontId="9" fillId="0" borderId="11" xfId="42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191" fontId="10" fillId="38" borderId="31" xfId="42" applyNumberFormat="1" applyFont="1" applyFill="1" applyBorder="1" applyAlignment="1">
      <alignment horizontal="left" vertical="center" wrapText="1"/>
    </xf>
    <xf numFmtId="0" fontId="9" fillId="0" borderId="19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37" borderId="60" xfId="0" applyFont="1" applyFill="1" applyBorder="1" applyAlignment="1">
      <alignment vertical="center" wrapText="1"/>
    </xf>
    <xf numFmtId="191" fontId="9" fillId="0" borderId="20" xfId="42" applyNumberFormat="1" applyFont="1" applyBorder="1" applyAlignment="1">
      <alignment horizontal="left" vertical="center" wrapText="1"/>
    </xf>
    <xf numFmtId="191" fontId="9" fillId="0" borderId="22" xfId="42" applyNumberFormat="1" applyFont="1" applyBorder="1" applyAlignment="1">
      <alignment vertical="center"/>
    </xf>
    <xf numFmtId="191" fontId="9" fillId="0" borderId="23" xfId="42" applyNumberFormat="1" applyFont="1" applyBorder="1" applyAlignment="1">
      <alignment horizontal="left" vertical="center" wrapText="1"/>
    </xf>
    <xf numFmtId="0" fontId="10" fillId="33" borderId="32" xfId="0" applyFont="1" applyFill="1" applyBorder="1" applyAlignment="1">
      <alignment horizontal="center" vertical="center" wrapText="1"/>
    </xf>
    <xf numFmtId="191" fontId="10" fillId="38" borderId="32" xfId="42" applyNumberFormat="1" applyFont="1" applyFill="1" applyBorder="1" applyAlignment="1">
      <alignment vertical="center"/>
    </xf>
    <xf numFmtId="0" fontId="9" fillId="37" borderId="20" xfId="0" applyFont="1" applyFill="1" applyBorder="1" applyAlignment="1">
      <alignment vertical="center" wrapText="1"/>
    </xf>
    <xf numFmtId="191" fontId="9" fillId="0" borderId="61" xfId="42" applyNumberFormat="1" applyFont="1" applyBorder="1" applyAlignment="1">
      <alignment horizontal="left" vertical="center" wrapText="1"/>
    </xf>
    <xf numFmtId="10" fontId="9" fillId="0" borderId="62" xfId="63" applyNumberFormat="1" applyFont="1" applyBorder="1" applyAlignment="1">
      <alignment horizontal="center" vertical="center" wrapText="1"/>
    </xf>
    <xf numFmtId="10" fontId="9" fillId="0" borderId="53" xfId="63" applyNumberFormat="1" applyFont="1" applyBorder="1" applyAlignment="1">
      <alignment horizontal="center" vertical="center" wrapText="1"/>
    </xf>
    <xf numFmtId="191" fontId="9" fillId="0" borderId="63" xfId="42" applyNumberFormat="1" applyFont="1" applyBorder="1" applyAlignment="1">
      <alignment horizontal="left" vertical="center" wrapText="1"/>
    </xf>
    <xf numFmtId="10" fontId="9" fillId="0" borderId="64" xfId="63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9" fontId="9" fillId="0" borderId="62" xfId="0" applyNumberFormat="1" applyFont="1" applyFill="1" applyBorder="1" applyAlignment="1">
      <alignment vertical="center" wrapText="1"/>
    </xf>
    <xf numFmtId="9" fontId="9" fillId="0" borderId="53" xfId="0" applyNumberFormat="1" applyFont="1" applyFill="1" applyBorder="1" applyAlignment="1">
      <alignment vertical="center" wrapText="1"/>
    </xf>
    <xf numFmtId="9" fontId="9" fillId="0" borderId="64" xfId="0" applyNumberFormat="1" applyFont="1" applyFill="1" applyBorder="1" applyAlignment="1">
      <alignment vertical="center" wrapText="1"/>
    </xf>
    <xf numFmtId="10" fontId="9" fillId="0" borderId="41" xfId="63" applyNumberFormat="1" applyFont="1" applyBorder="1" applyAlignment="1">
      <alignment horizontal="center" vertical="center" wrapText="1"/>
    </xf>
    <xf numFmtId="10" fontId="9" fillId="0" borderId="42" xfId="63" applyNumberFormat="1" applyFont="1" applyBorder="1" applyAlignment="1">
      <alignment horizontal="center" vertical="center" wrapText="1"/>
    </xf>
    <xf numFmtId="0" fontId="10" fillId="38" borderId="32" xfId="0" applyFont="1" applyFill="1" applyBorder="1" applyAlignment="1">
      <alignment vertical="center" wrapText="1"/>
    </xf>
    <xf numFmtId="0" fontId="9" fillId="37" borderId="21" xfId="0" applyFont="1" applyFill="1" applyBorder="1" applyAlignment="1">
      <alignment vertical="center" wrapText="1"/>
    </xf>
    <xf numFmtId="0" fontId="9" fillId="37" borderId="22" xfId="0" applyFont="1" applyFill="1" applyBorder="1" applyAlignment="1">
      <alignment vertical="center" wrapText="1"/>
    </xf>
    <xf numFmtId="0" fontId="9" fillId="37" borderId="24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191" fontId="9" fillId="0" borderId="29" xfId="42" applyNumberFormat="1" applyFont="1" applyBorder="1" applyAlignment="1">
      <alignment vertical="center"/>
    </xf>
    <xf numFmtId="4" fontId="9" fillId="0" borderId="38" xfId="0" applyNumberFormat="1" applyFont="1" applyBorder="1" applyAlignment="1">
      <alignment vertical="center"/>
    </xf>
    <xf numFmtId="0" fontId="0" fillId="0" borderId="38" xfId="0" applyBorder="1" applyAlignment="1">
      <alignment horizontal="left"/>
    </xf>
    <xf numFmtId="1" fontId="0" fillId="0" borderId="22" xfId="0" applyNumberFormat="1" applyBorder="1" applyAlignment="1">
      <alignment horizontal="right"/>
    </xf>
    <xf numFmtId="0" fontId="0" fillId="0" borderId="65" xfId="0" applyBorder="1" applyAlignment="1">
      <alignment horizontal="left"/>
    </xf>
    <xf numFmtId="4" fontId="9" fillId="0" borderId="66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3" fontId="9" fillId="0" borderId="11" xfId="42" applyFont="1" applyBorder="1" applyAlignment="1">
      <alignment vertical="center"/>
    </xf>
    <xf numFmtId="0" fontId="10" fillId="38" borderId="30" xfId="0" applyFont="1" applyFill="1" applyBorder="1" applyAlignment="1">
      <alignment vertical="center"/>
    </xf>
    <xf numFmtId="0" fontId="9" fillId="38" borderId="31" xfId="0" applyFont="1" applyFill="1" applyBorder="1" applyAlignment="1">
      <alignment vertical="center"/>
    </xf>
    <xf numFmtId="4" fontId="9" fillId="38" borderId="31" xfId="0" applyNumberFormat="1" applyFont="1" applyFill="1" applyBorder="1" applyAlignment="1">
      <alignment vertical="center"/>
    </xf>
    <xf numFmtId="43" fontId="9" fillId="38" borderId="31" xfId="42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12" xfId="0" applyBorder="1" applyAlignment="1">
      <alignment horizontal="left"/>
    </xf>
    <xf numFmtId="0" fontId="9" fillId="0" borderId="26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201" fontId="9" fillId="0" borderId="12" xfId="0" applyNumberFormat="1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201" fontId="9" fillId="0" borderId="26" xfId="0" applyNumberFormat="1" applyFont="1" applyBorder="1" applyAlignment="1">
      <alignment vertical="center"/>
    </xf>
    <xf numFmtId="1" fontId="0" fillId="0" borderId="14" xfId="0" applyNumberFormat="1" applyBorder="1" applyAlignment="1">
      <alignment horizontal="left"/>
    </xf>
    <xf numFmtId="1" fontId="0" fillId="0" borderId="67" xfId="0" applyNumberFormat="1" applyBorder="1" applyAlignment="1">
      <alignment horizontal="left"/>
    </xf>
    <xf numFmtId="3" fontId="10" fillId="0" borderId="25" xfId="0" applyNumberFormat="1" applyFont="1" applyBorder="1" applyAlignment="1">
      <alignment vertical="center"/>
    </xf>
    <xf numFmtId="1" fontId="0" fillId="0" borderId="68" xfId="0" applyNumberFormat="1" applyBorder="1" applyAlignment="1">
      <alignment horizontal="left"/>
    </xf>
    <xf numFmtId="3" fontId="10" fillId="0" borderId="26" xfId="0" applyNumberFormat="1" applyFont="1" applyBorder="1" applyAlignment="1">
      <alignment vertical="center"/>
    </xf>
    <xf numFmtId="14" fontId="9" fillId="38" borderId="31" xfId="0" applyNumberFormat="1" applyFont="1" applyFill="1" applyBorder="1" applyAlignment="1">
      <alignment vertical="center"/>
    </xf>
    <xf numFmtId="191" fontId="10" fillId="38" borderId="31" xfId="42" applyNumberFormat="1" applyFont="1" applyFill="1" applyBorder="1" applyAlignment="1">
      <alignment vertical="center"/>
    </xf>
    <xf numFmtId="3" fontId="10" fillId="38" borderId="31" xfId="0" applyNumberFormat="1" applyFont="1" applyFill="1" applyBorder="1" applyAlignment="1">
      <alignment vertical="center"/>
    </xf>
    <xf numFmtId="3" fontId="10" fillId="38" borderId="32" xfId="0" applyNumberFormat="1" applyFont="1" applyFill="1" applyBorder="1" applyAlignment="1">
      <alignment vertical="center"/>
    </xf>
    <xf numFmtId="0" fontId="0" fillId="0" borderId="38" xfId="0" applyBorder="1" applyAlignment="1">
      <alignment horizontal="center"/>
    </xf>
    <xf numFmtId="0" fontId="10" fillId="33" borderId="69" xfId="0" applyFont="1" applyFill="1" applyBorder="1" applyAlignment="1">
      <alignment horizontal="center" vertical="center" wrapText="1"/>
    </xf>
    <xf numFmtId="2" fontId="10" fillId="38" borderId="33" xfId="0" applyNumberFormat="1" applyFont="1" applyFill="1" applyBorder="1" applyAlignment="1">
      <alignment vertical="center"/>
    </xf>
    <xf numFmtId="43" fontId="10" fillId="38" borderId="34" xfId="42" applyFont="1" applyFill="1" applyBorder="1" applyAlignment="1">
      <alignment vertical="center"/>
    </xf>
    <xf numFmtId="0" fontId="10" fillId="38" borderId="70" xfId="0" applyFont="1" applyFill="1" applyBorder="1" applyAlignment="1">
      <alignment vertical="center"/>
    </xf>
    <xf numFmtId="0" fontId="10" fillId="38" borderId="33" xfId="0" applyFont="1" applyFill="1" applyBorder="1" applyAlignment="1">
      <alignment vertical="center"/>
    </xf>
    <xf numFmtId="4" fontId="10" fillId="38" borderId="33" xfId="0" applyNumberFormat="1" applyFont="1" applyFill="1" applyBorder="1" applyAlignment="1">
      <alignment vertical="center"/>
    </xf>
    <xf numFmtId="14" fontId="10" fillId="38" borderId="33" xfId="0" applyNumberFormat="1" applyFont="1" applyFill="1" applyBorder="1" applyAlignment="1">
      <alignment vertical="center"/>
    </xf>
    <xf numFmtId="0" fontId="0" fillId="0" borderId="60" xfId="0" applyBorder="1" applyAlignment="1">
      <alignment horizontal="center"/>
    </xf>
    <xf numFmtId="0" fontId="0" fillId="0" borderId="39" xfId="0" applyBorder="1" applyAlignment="1">
      <alignment horizontal="center"/>
    </xf>
    <xf numFmtId="0" fontId="76" fillId="33" borderId="30" xfId="0" applyFont="1" applyFill="1" applyBorder="1" applyAlignment="1">
      <alignment vertical="center" wrapText="1"/>
    </xf>
    <xf numFmtId="0" fontId="76" fillId="33" borderId="31" xfId="0" applyFont="1" applyFill="1" applyBorder="1" applyAlignment="1">
      <alignment horizontal="center" vertical="center" wrapText="1"/>
    </xf>
    <xf numFmtId="0" fontId="76" fillId="33" borderId="32" xfId="0" applyFont="1" applyFill="1" applyBorder="1" applyAlignment="1">
      <alignment horizontal="center" vertical="center" wrapText="1"/>
    </xf>
    <xf numFmtId="0" fontId="76" fillId="38" borderId="30" xfId="0" applyFont="1" applyFill="1" applyBorder="1" applyAlignment="1">
      <alignment vertical="center" wrapText="1"/>
    </xf>
    <xf numFmtId="0" fontId="76" fillId="38" borderId="31" xfId="0" applyFont="1" applyFill="1" applyBorder="1" applyAlignment="1">
      <alignment vertical="center" wrapText="1"/>
    </xf>
    <xf numFmtId="191" fontId="76" fillId="38" borderId="31" xfId="42" applyNumberFormat="1" applyFont="1" applyFill="1" applyBorder="1" applyAlignment="1">
      <alignment horizontal="left" vertical="center" wrapText="1"/>
    </xf>
    <xf numFmtId="191" fontId="72" fillId="38" borderId="31" xfId="42" applyNumberFormat="1" applyFont="1" applyFill="1" applyBorder="1" applyAlignment="1">
      <alignment horizontal="left" vertical="center" wrapText="1"/>
    </xf>
    <xf numFmtId="0" fontId="76" fillId="38" borderId="31" xfId="0" applyFont="1" applyFill="1" applyBorder="1" applyAlignment="1">
      <alignment horizontal="left" vertical="center" wrapText="1"/>
    </xf>
    <xf numFmtId="0" fontId="76" fillId="38" borderId="32" xfId="0" applyFont="1" applyFill="1" applyBorder="1" applyAlignment="1">
      <alignment vertical="center" wrapText="1"/>
    </xf>
    <xf numFmtId="0" fontId="72" fillId="0" borderId="71" xfId="43" applyNumberFormat="1" applyFont="1" applyBorder="1" applyAlignment="1">
      <alignment horizontal="left" vertical="center" wrapText="1"/>
    </xf>
    <xf numFmtId="0" fontId="72" fillId="0" borderId="14" xfId="43" applyNumberFormat="1" applyFont="1" applyBorder="1" applyAlignment="1">
      <alignment horizontal="left" vertical="center" wrapText="1"/>
    </xf>
    <xf numFmtId="0" fontId="72" fillId="0" borderId="37" xfId="43" applyNumberFormat="1" applyFont="1" applyBorder="1" applyAlignment="1">
      <alignment horizontal="left" vertical="center" wrapText="1"/>
    </xf>
    <xf numFmtId="0" fontId="72" fillId="0" borderId="54" xfId="0" applyFont="1" applyBorder="1" applyAlignment="1">
      <alignment vertical="center" wrapText="1"/>
    </xf>
    <xf numFmtId="0" fontId="72" fillId="0" borderId="53" xfId="0" applyFont="1" applyBorder="1" applyAlignment="1">
      <alignment vertical="center" wrapText="1"/>
    </xf>
    <xf numFmtId="0" fontId="72" fillId="0" borderId="52" xfId="0" applyFont="1" applyBorder="1" applyAlignment="1">
      <alignment vertical="center" wrapText="1"/>
    </xf>
    <xf numFmtId="0" fontId="72" fillId="0" borderId="48" xfId="0" applyFont="1" applyBorder="1" applyAlignment="1">
      <alignment vertical="center" wrapText="1"/>
    </xf>
    <xf numFmtId="0" fontId="72" fillId="0" borderId="19" xfId="0" applyFont="1" applyBorder="1" applyAlignment="1">
      <alignment vertical="center" wrapText="1"/>
    </xf>
    <xf numFmtId="0" fontId="72" fillId="0" borderId="45" xfId="0" applyFont="1" applyBorder="1" applyAlignment="1">
      <alignment vertical="center" wrapText="1"/>
    </xf>
    <xf numFmtId="0" fontId="72" fillId="0" borderId="46" xfId="0" applyFont="1" applyBorder="1" applyAlignment="1">
      <alignment vertical="center" wrapText="1"/>
    </xf>
    <xf numFmtId="0" fontId="72" fillId="0" borderId="36" xfId="0" applyFont="1" applyBorder="1" applyAlignment="1">
      <alignment vertical="center" wrapText="1"/>
    </xf>
    <xf numFmtId="0" fontId="72" fillId="0" borderId="39" xfId="0" applyFont="1" applyBorder="1" applyAlignment="1">
      <alignment vertical="center" wrapText="1"/>
    </xf>
    <xf numFmtId="0" fontId="72" fillId="0" borderId="23" xfId="0" applyFont="1" applyBorder="1" applyAlignment="1">
      <alignment horizontal="left" vertical="center" wrapText="1"/>
    </xf>
    <xf numFmtId="0" fontId="76" fillId="33" borderId="31" xfId="0" applyFont="1" applyFill="1" applyBorder="1" applyAlignment="1">
      <alignment vertical="center" wrapText="1"/>
    </xf>
    <xf numFmtId="0" fontId="76" fillId="33" borderId="31" xfId="0" applyFont="1" applyFill="1" applyBorder="1" applyAlignment="1">
      <alignment horizontal="left" vertical="center" wrapText="1"/>
    </xf>
    <xf numFmtId="0" fontId="76" fillId="33" borderId="32" xfId="0" applyFont="1" applyFill="1" applyBorder="1" applyAlignment="1">
      <alignment vertical="center" wrapText="1"/>
    </xf>
    <xf numFmtId="0" fontId="72" fillId="0" borderId="44" xfId="0" applyFont="1" applyBorder="1" applyAlignment="1">
      <alignment vertical="center" wrapText="1"/>
    </xf>
    <xf numFmtId="0" fontId="72" fillId="0" borderId="33" xfId="0" applyFont="1" applyBorder="1" applyAlignment="1">
      <alignment vertical="center" wrapText="1"/>
    </xf>
    <xf numFmtId="0" fontId="72" fillId="0" borderId="34" xfId="0" applyFont="1" applyBorder="1" applyAlignment="1">
      <alignment vertical="center" wrapText="1"/>
    </xf>
    <xf numFmtId="0" fontId="73" fillId="0" borderId="26" xfId="0" applyFont="1" applyBorder="1" applyAlignment="1">
      <alignment vertical="center"/>
    </xf>
    <xf numFmtId="0" fontId="73" fillId="0" borderId="12" xfId="0" applyFont="1" applyBorder="1" applyAlignment="1">
      <alignment vertical="center"/>
    </xf>
    <xf numFmtId="0" fontId="73" fillId="0" borderId="19" xfId="0" applyFont="1" applyBorder="1" applyAlignment="1">
      <alignment vertical="center"/>
    </xf>
    <xf numFmtId="0" fontId="72" fillId="0" borderId="10" xfId="0" applyNumberFormat="1" applyFont="1" applyFill="1" applyBorder="1" applyAlignment="1">
      <alignment horizontal="center" vertical="center"/>
    </xf>
    <xf numFmtId="190" fontId="72" fillId="0" borderId="15" xfId="0" applyNumberFormat="1" applyFont="1" applyFill="1" applyBorder="1" applyAlignment="1">
      <alignment horizontal="center" vertical="center"/>
    </xf>
    <xf numFmtId="190" fontId="72" fillId="0" borderId="17" xfId="0" applyNumberFormat="1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191" fontId="72" fillId="0" borderId="17" xfId="42" applyNumberFormat="1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191" fontId="72" fillId="0" borderId="72" xfId="42" applyNumberFormat="1" applyFont="1" applyFill="1" applyBorder="1" applyAlignment="1">
      <alignment horizontal="center" vertical="center" wrapText="1"/>
    </xf>
    <xf numFmtId="0" fontId="72" fillId="0" borderId="72" xfId="0" applyFont="1" applyFill="1" applyBorder="1" applyAlignment="1">
      <alignment horizontal="center" vertical="center" wrapText="1"/>
    </xf>
    <xf numFmtId="0" fontId="72" fillId="0" borderId="7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vertical="center" wrapText="1"/>
    </xf>
    <xf numFmtId="191" fontId="9" fillId="0" borderId="17" xfId="42" applyNumberFormat="1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74" xfId="0" applyFont="1" applyFill="1" applyBorder="1" applyAlignment="1">
      <alignment vertical="center" wrapText="1"/>
    </xf>
    <xf numFmtId="43" fontId="9" fillId="0" borderId="17" xfId="42" applyNumberFormat="1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9" fillId="0" borderId="72" xfId="0" applyFont="1" applyFill="1" applyBorder="1" applyAlignment="1">
      <alignment vertical="center" wrapText="1"/>
    </xf>
    <xf numFmtId="191" fontId="10" fillId="0" borderId="32" xfId="42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/>
    </xf>
    <xf numFmtId="201" fontId="9" fillId="0" borderId="17" xfId="42" applyNumberFormat="1" applyFont="1" applyFill="1" applyBorder="1" applyAlignment="1">
      <alignment vertical="center"/>
    </xf>
    <xf numFmtId="191" fontId="9" fillId="0" borderId="17" xfId="42" applyNumberFormat="1" applyFont="1" applyFill="1" applyBorder="1" applyAlignment="1">
      <alignment vertical="center"/>
    </xf>
    <xf numFmtId="14" fontId="0" fillId="0" borderId="17" xfId="0" applyNumberFormat="1" applyFill="1" applyBorder="1" applyAlignment="1">
      <alignment horizontal="center"/>
    </xf>
    <xf numFmtId="0" fontId="9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vertical="center" wrapText="1"/>
    </xf>
    <xf numFmtId="191" fontId="72" fillId="0" borderId="17" xfId="42" applyNumberFormat="1" applyFont="1" applyFill="1" applyBorder="1" applyAlignment="1">
      <alignment horizontal="left" vertical="center" wrapText="1"/>
    </xf>
    <xf numFmtId="10" fontId="72" fillId="0" borderId="17" xfId="63" applyNumberFormat="1" applyFont="1" applyFill="1" applyBorder="1" applyAlignment="1">
      <alignment horizontal="center" vertical="center" wrapText="1"/>
    </xf>
    <xf numFmtId="1" fontId="72" fillId="0" borderId="17" xfId="43" applyNumberFormat="1" applyFont="1" applyFill="1" applyBorder="1" applyAlignment="1">
      <alignment horizontal="center" vertical="center" wrapText="1"/>
    </xf>
    <xf numFmtId="1" fontId="72" fillId="0" borderId="17" xfId="0" applyNumberFormat="1" applyFont="1" applyFill="1" applyBorder="1" applyAlignment="1">
      <alignment horizontal="center" vertical="center" wrapText="1"/>
    </xf>
    <xf numFmtId="191" fontId="72" fillId="0" borderId="75" xfId="42" applyNumberFormat="1" applyFont="1" applyFill="1" applyBorder="1" applyAlignment="1">
      <alignment horizontal="left" vertical="center" wrapText="1"/>
    </xf>
    <xf numFmtId="10" fontId="72" fillId="0" borderId="16" xfId="63" applyNumberFormat="1" applyFont="1" applyFill="1" applyBorder="1" applyAlignment="1">
      <alignment horizontal="center" vertical="center" wrapText="1"/>
    </xf>
    <xf numFmtId="1" fontId="72" fillId="0" borderId="76" xfId="43" applyNumberFormat="1" applyFont="1" applyFill="1" applyBorder="1" applyAlignment="1">
      <alignment horizontal="center" vertical="center" wrapText="1"/>
    </xf>
    <xf numFmtId="0" fontId="72" fillId="0" borderId="77" xfId="0" applyFont="1" applyFill="1" applyBorder="1" applyAlignment="1">
      <alignment horizontal="left" vertical="center" wrapText="1"/>
    </xf>
    <xf numFmtId="0" fontId="72" fillId="0" borderId="72" xfId="0" applyFont="1" applyFill="1" applyBorder="1" applyAlignment="1">
      <alignment vertical="center" wrapText="1"/>
    </xf>
    <xf numFmtId="0" fontId="72" fillId="0" borderId="55" xfId="0" applyFont="1" applyFill="1" applyBorder="1" applyAlignment="1">
      <alignment horizontal="left" vertical="center" wrapText="1"/>
    </xf>
    <xf numFmtId="0" fontId="72" fillId="0" borderId="18" xfId="0" applyFont="1" applyFill="1" applyBorder="1" applyAlignment="1">
      <alignment horizontal="left" vertical="center" wrapText="1"/>
    </xf>
    <xf numFmtId="0" fontId="72" fillId="0" borderId="59" xfId="0" applyFont="1" applyFill="1" applyBorder="1" applyAlignment="1">
      <alignment horizontal="left" vertical="center" wrapText="1"/>
    </xf>
    <xf numFmtId="0" fontId="3" fillId="0" borderId="17" xfId="55" applyFill="1" applyBorder="1" applyAlignment="1" applyProtection="1">
      <alignment horizontal="center" vertical="center"/>
      <protection/>
    </xf>
    <xf numFmtId="0" fontId="72" fillId="0" borderId="17" xfId="0" applyNumberFormat="1" applyFont="1" applyFill="1" applyBorder="1" applyAlignment="1">
      <alignment horizontal="center" vertical="center"/>
    </xf>
    <xf numFmtId="6" fontId="9" fillId="0" borderId="40" xfId="63" applyNumberFormat="1" applyFont="1" applyBorder="1" applyAlignment="1">
      <alignment horizontal="center" vertical="center" wrapText="1"/>
    </xf>
    <xf numFmtId="6" fontId="9" fillId="0" borderId="41" xfId="63" applyNumberFormat="1" applyFont="1" applyBorder="1" applyAlignment="1">
      <alignment horizontal="center" vertical="center" wrapText="1"/>
    </xf>
    <xf numFmtId="191" fontId="10" fillId="38" borderId="32" xfId="42" applyNumberFormat="1" applyFont="1" applyFill="1" applyBorder="1" applyAlignment="1">
      <alignment horizontal="left" vertical="center" wrapText="1"/>
    </xf>
    <xf numFmtId="6" fontId="6" fillId="0" borderId="15" xfId="0" applyNumberFormat="1" applyFont="1" applyBorder="1" applyAlignment="1">
      <alignment vertical="center"/>
    </xf>
    <xf numFmtId="6" fontId="6" fillId="0" borderId="10" xfId="0" applyNumberFormat="1" applyFont="1" applyBorder="1" applyAlignment="1">
      <alignment vertical="center"/>
    </xf>
    <xf numFmtId="0" fontId="8" fillId="38" borderId="50" xfId="0" applyFont="1" applyFill="1" applyBorder="1" applyAlignment="1">
      <alignment horizontal="center" vertical="center"/>
    </xf>
    <xf numFmtId="43" fontId="9" fillId="39" borderId="17" xfId="42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38" borderId="51" xfId="0" applyFont="1" applyFill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43" fontId="9" fillId="0" borderId="71" xfId="42" applyFont="1" applyBorder="1" applyAlignment="1">
      <alignment vertical="center"/>
    </xf>
    <xf numFmtId="43" fontId="9" fillId="0" borderId="14" xfId="42" applyFont="1" applyBorder="1" applyAlignment="1">
      <alignment vertical="center"/>
    </xf>
    <xf numFmtId="191" fontId="9" fillId="0" borderId="78" xfId="42" applyNumberFormat="1" applyFont="1" applyBorder="1" applyAlignment="1">
      <alignment vertical="center"/>
    </xf>
    <xf numFmtId="201" fontId="9" fillId="0" borderId="25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201" fontId="9" fillId="0" borderId="12" xfId="0" applyNumberFormat="1" applyFont="1" applyBorder="1" applyAlignment="1">
      <alignment horizontal="center" vertical="center"/>
    </xf>
    <xf numFmtId="191" fontId="9" fillId="0" borderId="79" xfId="42" applyNumberFormat="1" applyFont="1" applyBorder="1" applyAlignment="1">
      <alignment vertical="center"/>
    </xf>
    <xf numFmtId="191" fontId="10" fillId="39" borderId="17" xfId="42" applyNumberFormat="1" applyFont="1" applyFill="1" applyBorder="1" applyAlignment="1">
      <alignment vertical="center"/>
    </xf>
    <xf numFmtId="201" fontId="9" fillId="0" borderId="17" xfId="42" applyNumberFormat="1" applyFon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191" fontId="9" fillId="0" borderId="17" xfId="42" applyNumberFormat="1" applyFont="1" applyFill="1" applyBorder="1" applyAlignment="1">
      <alignment horizontal="center" vertical="center"/>
    </xf>
    <xf numFmtId="14" fontId="9" fillId="0" borderId="17" xfId="0" applyNumberFormat="1" applyFont="1" applyFill="1" applyBorder="1" applyAlignment="1">
      <alignment vertical="center" wrapText="1"/>
    </xf>
    <xf numFmtId="191" fontId="9" fillId="0" borderId="15" xfId="42" applyNumberFormat="1" applyFont="1" applyBorder="1" applyAlignment="1">
      <alignment horizontal="center" vertical="center" wrapText="1"/>
    </xf>
    <xf numFmtId="191" fontId="9" fillId="0" borderId="10" xfId="42" applyNumberFormat="1" applyFont="1" applyBorder="1" applyAlignment="1">
      <alignment horizontal="center" vertical="center" wrapText="1"/>
    </xf>
    <xf numFmtId="0" fontId="75" fillId="0" borderId="11" xfId="60" applyFont="1" applyFill="1" applyBorder="1" applyAlignment="1">
      <alignment horizontal="center" vertical="center"/>
      <protection/>
    </xf>
    <xf numFmtId="0" fontId="75" fillId="0" borderId="16" xfId="60" applyFont="1" applyFill="1" applyBorder="1" applyAlignment="1">
      <alignment horizontal="center" vertical="center"/>
      <protection/>
    </xf>
    <xf numFmtId="0" fontId="75" fillId="0" borderId="15" xfId="60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6" fillId="38" borderId="80" xfId="0" applyFont="1" applyFill="1" applyBorder="1" applyAlignment="1">
      <alignment horizontal="center" vertical="center" textRotation="90"/>
    </xf>
    <xf numFmtId="0" fontId="76" fillId="38" borderId="81" xfId="0" applyFont="1" applyFill="1" applyBorder="1" applyAlignment="1">
      <alignment horizontal="center" vertical="center" textRotation="90"/>
    </xf>
    <xf numFmtId="0" fontId="76" fillId="38" borderId="72" xfId="0" applyFont="1" applyFill="1" applyBorder="1" applyAlignment="1">
      <alignment horizontal="center" vertical="center" textRotation="90"/>
    </xf>
    <xf numFmtId="0" fontId="76" fillId="0" borderId="0" xfId="0" applyFont="1" applyAlignment="1">
      <alignment horizontal="right" vertical="center"/>
    </xf>
    <xf numFmtId="0" fontId="76" fillId="38" borderId="73" xfId="0" applyFont="1" applyFill="1" applyBorder="1" applyAlignment="1">
      <alignment horizontal="center" vertical="center" textRotation="90"/>
    </xf>
    <xf numFmtId="0" fontId="76" fillId="38" borderId="82" xfId="0" applyFont="1" applyFill="1" applyBorder="1" applyAlignment="1">
      <alignment horizontal="center" vertical="center" textRotation="90"/>
    </xf>
    <xf numFmtId="0" fontId="76" fillId="38" borderId="73" xfId="0" applyFont="1" applyFill="1" applyBorder="1" applyAlignment="1">
      <alignment horizontal="center" vertical="center" textRotation="90" shrinkToFit="1"/>
    </xf>
    <xf numFmtId="0" fontId="76" fillId="38" borderId="82" xfId="0" applyFont="1" applyFill="1" applyBorder="1" applyAlignment="1">
      <alignment horizontal="center" vertical="center" textRotation="90" shrinkToFit="1"/>
    </xf>
    <xf numFmtId="0" fontId="76" fillId="38" borderId="72" xfId="0" applyFont="1" applyFill="1" applyBorder="1" applyAlignment="1">
      <alignment horizontal="center" vertical="center" textRotation="90" shrinkToFit="1"/>
    </xf>
    <xf numFmtId="0" fontId="76" fillId="38" borderId="40" xfId="0" applyFont="1" applyFill="1" applyBorder="1" applyAlignment="1">
      <alignment horizontal="center" vertical="center" textRotation="90"/>
    </xf>
    <xf numFmtId="0" fontId="76" fillId="38" borderId="41" xfId="0" applyFont="1" applyFill="1" applyBorder="1" applyAlignment="1">
      <alignment horizontal="center" vertical="center" textRotation="90"/>
    </xf>
    <xf numFmtId="0" fontId="76" fillId="38" borderId="42" xfId="0" applyFont="1" applyFill="1" applyBorder="1" applyAlignment="1">
      <alignment horizontal="center" vertical="center" textRotation="90"/>
    </xf>
    <xf numFmtId="0" fontId="76" fillId="38" borderId="83" xfId="0" applyFont="1" applyFill="1" applyBorder="1" applyAlignment="1">
      <alignment horizontal="center" vertical="center" textRotation="90"/>
    </xf>
    <xf numFmtId="0" fontId="9" fillId="37" borderId="10" xfId="0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 wrapText="1"/>
    </xf>
    <xf numFmtId="0" fontId="10" fillId="38" borderId="31" xfId="0" applyFont="1" applyFill="1" applyBorder="1" applyAlignment="1">
      <alignment horizontal="center" vertical="center" wrapText="1"/>
    </xf>
    <xf numFmtId="0" fontId="10" fillId="38" borderId="51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0" fontId="10" fillId="38" borderId="73" xfId="0" applyFont="1" applyFill="1" applyBorder="1" applyAlignment="1">
      <alignment horizontal="center" vertical="center" textRotation="90"/>
    </xf>
    <xf numFmtId="0" fontId="10" fillId="38" borderId="82" xfId="0" applyFont="1" applyFill="1" applyBorder="1" applyAlignment="1">
      <alignment horizontal="center" vertical="center" textRotation="90"/>
    </xf>
    <xf numFmtId="0" fontId="10" fillId="38" borderId="72" xfId="0" applyFont="1" applyFill="1" applyBorder="1" applyAlignment="1">
      <alignment horizontal="center" vertical="center" textRotation="90"/>
    </xf>
    <xf numFmtId="0" fontId="10" fillId="38" borderId="80" xfId="0" applyFont="1" applyFill="1" applyBorder="1" applyAlignment="1">
      <alignment horizontal="center" vertical="center" textRotation="90"/>
    </xf>
    <xf numFmtId="0" fontId="10" fillId="38" borderId="81" xfId="0" applyFont="1" applyFill="1" applyBorder="1" applyAlignment="1">
      <alignment horizontal="center" vertical="center" textRotation="90"/>
    </xf>
    <xf numFmtId="0" fontId="10" fillId="38" borderId="83" xfId="0" applyFont="1" applyFill="1" applyBorder="1" applyAlignment="1">
      <alignment horizontal="center" vertical="center" textRotation="90"/>
    </xf>
    <xf numFmtId="0" fontId="10" fillId="38" borderId="80" xfId="0" applyFont="1" applyFill="1" applyBorder="1" applyAlignment="1">
      <alignment horizontal="center" vertical="center" textRotation="90" shrinkToFit="1"/>
    </xf>
    <xf numFmtId="0" fontId="10" fillId="38" borderId="81" xfId="0" applyFont="1" applyFill="1" applyBorder="1" applyAlignment="1">
      <alignment horizontal="center" vertical="center" textRotation="90" shrinkToFit="1"/>
    </xf>
    <xf numFmtId="0" fontId="10" fillId="38" borderId="72" xfId="0" applyFont="1" applyFill="1" applyBorder="1" applyAlignment="1">
      <alignment horizontal="center" vertical="center" textRotation="90" shrinkToFit="1"/>
    </xf>
    <xf numFmtId="191" fontId="10" fillId="39" borderId="73" xfId="42" applyNumberFormat="1" applyFont="1" applyFill="1" applyBorder="1" applyAlignment="1">
      <alignment horizontal="center" vertical="center"/>
    </xf>
    <xf numFmtId="191" fontId="10" fillId="39" borderId="72" xfId="42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right" vertical="center"/>
    </xf>
    <xf numFmtId="0" fontId="0" fillId="0" borderId="84" xfId="0" applyFill="1" applyBorder="1" applyAlignment="1">
      <alignment vertical="top"/>
    </xf>
    <xf numFmtId="0" fontId="0" fillId="0" borderId="84" xfId="0" applyBorder="1" applyAlignment="1">
      <alignment vertical="top"/>
    </xf>
    <xf numFmtId="0" fontId="87" fillId="38" borderId="49" xfId="0" applyFont="1" applyFill="1" applyBorder="1" applyAlignment="1">
      <alignment horizontal="center" vertical="top"/>
    </xf>
    <xf numFmtId="0" fontId="0" fillId="38" borderId="28" xfId="0" applyFill="1" applyBorder="1" applyAlignment="1">
      <alignment horizontal="center" vertical="top"/>
    </xf>
    <xf numFmtId="0" fontId="0" fillId="0" borderId="49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49" xfId="0" applyFill="1" applyBorder="1" applyAlignment="1">
      <alignment vertical="top"/>
    </xf>
    <xf numFmtId="0" fontId="69" fillId="0" borderId="49" xfId="0" applyFont="1" applyFill="1" applyBorder="1" applyAlignment="1">
      <alignment vertical="top"/>
    </xf>
    <xf numFmtId="0" fontId="0" fillId="0" borderId="62" xfId="0" applyFill="1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64" xfId="0" applyBorder="1" applyAlignment="1">
      <alignment vertical="top"/>
    </xf>
    <xf numFmtId="0" fontId="69" fillId="0" borderId="40" xfId="0" applyFont="1" applyFill="1" applyBorder="1" applyAlignment="1">
      <alignment vertical="top"/>
    </xf>
    <xf numFmtId="0" fontId="69" fillId="0" borderId="41" xfId="0" applyFont="1" applyFill="1" applyBorder="1" applyAlignment="1">
      <alignment vertical="top"/>
    </xf>
    <xf numFmtId="0" fontId="69" fillId="0" borderId="42" xfId="0" applyFont="1" applyFill="1" applyBorder="1" applyAlignment="1">
      <alignment vertical="top"/>
    </xf>
    <xf numFmtId="0" fontId="87" fillId="0" borderId="40" xfId="0" applyFont="1" applyFill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74" fillId="15" borderId="49" xfId="0" applyFont="1" applyFill="1" applyBorder="1" applyAlignment="1">
      <alignment horizontal="center" vertical="center"/>
    </xf>
    <xf numFmtId="0" fontId="74" fillId="15" borderId="27" xfId="0" applyFont="1" applyFill="1" applyBorder="1" applyAlignment="1">
      <alignment horizontal="center" vertical="center"/>
    </xf>
    <xf numFmtId="0" fontId="74" fillId="15" borderId="28" xfId="0" applyFont="1" applyFill="1" applyBorder="1" applyAlignment="1">
      <alignment horizontal="center" vertical="center"/>
    </xf>
    <xf numFmtId="0" fontId="75" fillId="39" borderId="60" xfId="0" applyFont="1" applyFill="1" applyBorder="1" applyAlignment="1">
      <alignment horizontal="center" vertical="center"/>
    </xf>
    <xf numFmtId="0" fontId="75" fillId="39" borderId="21" xfId="0" applyFont="1" applyFill="1" applyBorder="1" applyAlignment="1">
      <alignment horizontal="center" vertical="center"/>
    </xf>
    <xf numFmtId="0" fontId="75" fillId="39" borderId="38" xfId="0" applyFont="1" applyFill="1" applyBorder="1" applyAlignment="1">
      <alignment horizontal="center" vertical="center"/>
    </xf>
    <xf numFmtId="0" fontId="75" fillId="39" borderId="22" xfId="0" applyFont="1" applyFill="1" applyBorder="1" applyAlignment="1">
      <alignment horizontal="center" vertical="center"/>
    </xf>
    <xf numFmtId="0" fontId="52" fillId="39" borderId="39" xfId="55" applyFont="1" applyFill="1" applyBorder="1" applyAlignment="1" applyProtection="1">
      <alignment horizontal="center" vertical="center"/>
      <protection/>
    </xf>
    <xf numFmtId="0" fontId="52" fillId="39" borderId="24" xfId="55" applyFont="1" applyFill="1" applyBorder="1" applyAlignment="1" applyProtection="1">
      <alignment horizontal="center" vertical="center"/>
      <protection/>
    </xf>
    <xf numFmtId="0" fontId="52" fillId="39" borderId="47" xfId="55" applyFont="1" applyFill="1" applyBorder="1" applyAlignment="1" applyProtection="1">
      <alignment horizontal="center" vertical="center"/>
      <protection/>
    </xf>
    <xf numFmtId="0" fontId="52" fillId="39" borderId="64" xfId="55" applyFont="1" applyFill="1" applyBorder="1" applyAlignment="1" applyProtection="1">
      <alignment horizontal="center" vertical="center"/>
      <protection/>
    </xf>
    <xf numFmtId="0" fontId="75" fillId="39" borderId="45" xfId="0" applyFont="1" applyFill="1" applyBorder="1" applyAlignment="1">
      <alignment horizontal="center" vertical="center"/>
    </xf>
    <xf numFmtId="0" fontId="75" fillId="39" borderId="53" xfId="0" applyFont="1" applyFill="1" applyBorder="1" applyAlignment="1">
      <alignment horizontal="center" vertical="center"/>
    </xf>
    <xf numFmtId="0" fontId="75" fillId="39" borderId="44" xfId="0" applyFont="1" applyFill="1" applyBorder="1" applyAlignment="1">
      <alignment horizontal="center" vertical="center"/>
    </xf>
    <xf numFmtId="0" fontId="75" fillId="39" borderId="62" xfId="0" applyFont="1" applyFill="1" applyBorder="1" applyAlignment="1">
      <alignment horizontal="center" vertical="center"/>
    </xf>
    <xf numFmtId="0" fontId="75" fillId="39" borderId="40" xfId="0" applyFont="1" applyFill="1" applyBorder="1" applyAlignment="1">
      <alignment horizontal="center" vertical="center"/>
    </xf>
    <xf numFmtId="0" fontId="75" fillId="39" borderId="41" xfId="0" applyFont="1" applyFill="1" applyBorder="1" applyAlignment="1">
      <alignment horizontal="center" vertical="center"/>
    </xf>
    <xf numFmtId="0" fontId="52" fillId="39" borderId="42" xfId="55" applyFont="1" applyFill="1" applyBorder="1" applyAlignment="1" applyProtection="1">
      <alignment horizontal="center" vertical="center"/>
      <protection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4" fillId="39" borderId="80" xfId="0" applyFont="1" applyFill="1" applyBorder="1" applyAlignment="1">
      <alignment vertical="center"/>
    </xf>
    <xf numFmtId="0" fontId="73" fillId="39" borderId="85" xfId="0" applyFont="1" applyFill="1" applyBorder="1" applyAlignment="1">
      <alignment vertical="center"/>
    </xf>
    <xf numFmtId="0" fontId="73" fillId="39" borderId="86" xfId="0" applyFont="1" applyFill="1" applyBorder="1" applyAlignment="1">
      <alignment vertical="center"/>
    </xf>
    <xf numFmtId="0" fontId="74" fillId="39" borderId="81" xfId="0" applyFont="1" applyFill="1" applyBorder="1" applyAlignment="1">
      <alignment vertical="center"/>
    </xf>
    <xf numFmtId="0" fontId="73" fillId="39" borderId="0" xfId="0" applyFont="1" applyFill="1" applyBorder="1" applyAlignment="1">
      <alignment vertical="center"/>
    </xf>
    <xf numFmtId="0" fontId="73" fillId="39" borderId="87" xfId="0" applyFont="1" applyFill="1" applyBorder="1" applyAlignment="1">
      <alignment vertical="center"/>
    </xf>
    <xf numFmtId="0" fontId="73" fillId="39" borderId="81" xfId="0" applyFont="1" applyFill="1" applyBorder="1" applyAlignment="1">
      <alignment vertical="center"/>
    </xf>
    <xf numFmtId="0" fontId="74" fillId="39" borderId="83" xfId="0" applyFont="1" applyFill="1" applyBorder="1" applyAlignment="1">
      <alignment vertical="center"/>
    </xf>
    <xf numFmtId="0" fontId="73" fillId="39" borderId="84" xfId="0" applyFont="1" applyFill="1" applyBorder="1" applyAlignment="1">
      <alignment vertical="center"/>
    </xf>
    <xf numFmtId="0" fontId="73" fillId="39" borderId="88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1057275</xdr:colOff>
      <xdr:row>0</xdr:row>
      <xdr:rowOff>0</xdr:rowOff>
    </xdr:from>
    <xdr:to>
      <xdr:col>2</xdr:col>
      <xdr:colOff>2028825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971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180975</xdr:rowOff>
    </xdr:from>
    <xdr:to>
      <xdr:col>9</xdr:col>
      <xdr:colOff>923925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80975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704850</xdr:colOff>
      <xdr:row>0</xdr:row>
      <xdr:rowOff>152400</xdr:rowOff>
    </xdr:from>
    <xdr:to>
      <xdr:col>10</xdr:col>
      <xdr:colOff>1524000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52400"/>
          <a:ext cx="819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34</xdr:row>
      <xdr:rowOff>123825</xdr:rowOff>
    </xdr:to>
    <xdr:pic>
      <xdr:nvPicPr>
        <xdr:cNvPr id="1" name="Picture 13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4960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47625</xdr:colOff>
      <xdr:row>34</xdr:row>
      <xdr:rowOff>123825</xdr:rowOff>
    </xdr:to>
    <xdr:pic>
      <xdr:nvPicPr>
        <xdr:cNvPr id="2" name="Picture 14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4960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47625</xdr:colOff>
      <xdr:row>34</xdr:row>
      <xdr:rowOff>123825</xdr:rowOff>
    </xdr:to>
    <xdr:pic>
      <xdr:nvPicPr>
        <xdr:cNvPr id="3" name="Picture 15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64960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47625</xdr:colOff>
      <xdr:row>34</xdr:row>
      <xdr:rowOff>123825</xdr:rowOff>
    </xdr:to>
    <xdr:pic>
      <xdr:nvPicPr>
        <xdr:cNvPr id="4" name="Picture 16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64960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47625</xdr:colOff>
      <xdr:row>34</xdr:row>
      <xdr:rowOff>123825</xdr:rowOff>
    </xdr:to>
    <xdr:pic>
      <xdr:nvPicPr>
        <xdr:cNvPr id="5" name="Picture 17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64960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20</xdr:row>
      <xdr:rowOff>123825</xdr:rowOff>
    </xdr:to>
    <xdr:pic>
      <xdr:nvPicPr>
        <xdr:cNvPr id="6" name="Picture 15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88620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0</xdr:row>
      <xdr:rowOff>9525</xdr:rowOff>
    </xdr:from>
    <xdr:to>
      <xdr:col>1</xdr:col>
      <xdr:colOff>1771650</xdr:colOff>
      <xdr:row>3</xdr:row>
      <xdr:rowOff>190500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9525"/>
          <a:ext cx="857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37</xdr:row>
      <xdr:rowOff>0</xdr:rowOff>
    </xdr:from>
    <xdr:to>
      <xdr:col>1</xdr:col>
      <xdr:colOff>171450</xdr:colOff>
      <xdr:row>37</xdr:row>
      <xdr:rowOff>123825</xdr:rowOff>
    </xdr:to>
    <xdr:pic>
      <xdr:nvPicPr>
        <xdr:cNvPr id="1" name="Picture 8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00950"/>
          <a:ext cx="381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38100</xdr:colOff>
      <xdr:row>37</xdr:row>
      <xdr:rowOff>123825</xdr:rowOff>
    </xdr:to>
    <xdr:pic>
      <xdr:nvPicPr>
        <xdr:cNvPr id="2" name="Picture 9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00950"/>
          <a:ext cx="381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47625</xdr:colOff>
      <xdr:row>92</xdr:row>
      <xdr:rowOff>123825</xdr:rowOff>
    </xdr:to>
    <xdr:pic>
      <xdr:nvPicPr>
        <xdr:cNvPr id="3" name="Picture 10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487025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123825</xdr:rowOff>
    </xdr:to>
    <xdr:pic>
      <xdr:nvPicPr>
        <xdr:cNvPr id="4" name="Picture 11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76009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47625</xdr:colOff>
      <xdr:row>37</xdr:row>
      <xdr:rowOff>123825</xdr:rowOff>
    </xdr:to>
    <xdr:pic>
      <xdr:nvPicPr>
        <xdr:cNvPr id="5" name="Picture 12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76009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47625</xdr:colOff>
      <xdr:row>37</xdr:row>
      <xdr:rowOff>123825</xdr:rowOff>
    </xdr:to>
    <xdr:pic>
      <xdr:nvPicPr>
        <xdr:cNvPr id="6" name="Picture 13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76009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47625</xdr:colOff>
      <xdr:row>37</xdr:row>
      <xdr:rowOff>123825</xdr:rowOff>
    </xdr:to>
    <xdr:pic>
      <xdr:nvPicPr>
        <xdr:cNvPr id="7" name="Picture 14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76009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47625</xdr:colOff>
      <xdr:row>37</xdr:row>
      <xdr:rowOff>123825</xdr:rowOff>
    </xdr:to>
    <xdr:pic>
      <xdr:nvPicPr>
        <xdr:cNvPr id="8" name="Picture 15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76009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47625</xdr:colOff>
      <xdr:row>37</xdr:row>
      <xdr:rowOff>123825</xdr:rowOff>
    </xdr:to>
    <xdr:pic>
      <xdr:nvPicPr>
        <xdr:cNvPr id="9" name="Picture 16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76009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47625</xdr:colOff>
      <xdr:row>37</xdr:row>
      <xdr:rowOff>123825</xdr:rowOff>
    </xdr:to>
    <xdr:pic>
      <xdr:nvPicPr>
        <xdr:cNvPr id="10" name="Picture 17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76009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47625</xdr:colOff>
      <xdr:row>37</xdr:row>
      <xdr:rowOff>123825</xdr:rowOff>
    </xdr:to>
    <xdr:pic>
      <xdr:nvPicPr>
        <xdr:cNvPr id="11" name="Picture 10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76009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47625</xdr:colOff>
      <xdr:row>37</xdr:row>
      <xdr:rowOff>123825</xdr:rowOff>
    </xdr:to>
    <xdr:pic>
      <xdr:nvPicPr>
        <xdr:cNvPr id="12" name="Picture 11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76009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123825</xdr:rowOff>
    </xdr:to>
    <xdr:pic>
      <xdr:nvPicPr>
        <xdr:cNvPr id="13" name="Picture 12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76009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47625</xdr:colOff>
      <xdr:row>37</xdr:row>
      <xdr:rowOff>123825</xdr:rowOff>
    </xdr:to>
    <xdr:pic>
      <xdr:nvPicPr>
        <xdr:cNvPr id="14" name="Picture 13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76009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47625</xdr:colOff>
      <xdr:row>37</xdr:row>
      <xdr:rowOff>123825</xdr:rowOff>
    </xdr:to>
    <xdr:pic>
      <xdr:nvPicPr>
        <xdr:cNvPr id="15" name="Picture 14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76009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47625</xdr:colOff>
      <xdr:row>37</xdr:row>
      <xdr:rowOff>123825</xdr:rowOff>
    </xdr:to>
    <xdr:pic>
      <xdr:nvPicPr>
        <xdr:cNvPr id="16" name="Picture 15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76009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47625</xdr:colOff>
      <xdr:row>37</xdr:row>
      <xdr:rowOff>123825</xdr:rowOff>
    </xdr:to>
    <xdr:pic>
      <xdr:nvPicPr>
        <xdr:cNvPr id="17" name="Picture 16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76009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47625</xdr:colOff>
      <xdr:row>37</xdr:row>
      <xdr:rowOff>123825</xdr:rowOff>
    </xdr:to>
    <xdr:pic>
      <xdr:nvPicPr>
        <xdr:cNvPr id="18" name="Picture 17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76009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47625</xdr:colOff>
      <xdr:row>37</xdr:row>
      <xdr:rowOff>123825</xdr:rowOff>
    </xdr:to>
    <xdr:pic>
      <xdr:nvPicPr>
        <xdr:cNvPr id="19" name="Picture 10" descr="https://partners.adviceamerica.com/visionindia/images/ColResizeHand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760095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2</xdr:row>
      <xdr:rowOff>19050</xdr:rowOff>
    </xdr:from>
    <xdr:to>
      <xdr:col>3</xdr:col>
      <xdr:colOff>1295400</xdr:colOff>
      <xdr:row>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7675"/>
          <a:ext cx="857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190500</xdr:rowOff>
    </xdr:from>
    <xdr:to>
      <xdr:col>9</xdr:col>
      <xdr:colOff>762000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905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904875</xdr:colOff>
      <xdr:row>1</xdr:row>
      <xdr:rowOff>57150</xdr:rowOff>
    </xdr:from>
    <xdr:to>
      <xdr:col>4</xdr:col>
      <xdr:colOff>581025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247650"/>
          <a:ext cx="1000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hweta\My%20Documents\Downloads\Dummy%20Plans\Dummy%20Financial%20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nuxserver\smbdata\Documents%20and%20Settings\Ronak%20Hindocha\Desktop\MS%20Excel\Template%20Financial%20P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Sheet1"/>
      <sheetName val="Assumptions"/>
      <sheetName val="Personal Details"/>
      <sheetName val="Incomes"/>
      <sheetName val="Expenses"/>
      <sheetName val="Insurance"/>
      <sheetName val="Assets"/>
      <sheetName val="Liabilities"/>
      <sheetName val="Investment Assets"/>
      <sheetName val="Cash Flow"/>
      <sheetName val="Balance Sheet"/>
      <sheetName val="Investments"/>
      <sheetName val="Goals"/>
      <sheetName val="Asset Allocation for Goals"/>
      <sheetName val="Saving for Goals"/>
      <sheetName val="Insurance Needs"/>
      <sheetName val="Retirement Planning"/>
      <sheetName val="Risk Assessment"/>
      <sheetName val="Sheet2"/>
      <sheetName val="Ratios"/>
    </sheetNames>
    <sheetDataSet>
      <sheetData sheetId="2">
        <row r="7">
          <cell r="C7">
            <v>39966</v>
          </cell>
        </row>
      </sheetData>
      <sheetData sheetId="15">
        <row r="33">
          <cell r="O33">
            <v>2009</v>
          </cell>
          <cell r="P33">
            <v>39966</v>
          </cell>
          <cell r="Q33">
            <v>39996</v>
          </cell>
          <cell r="R33">
            <v>40027</v>
          </cell>
          <cell r="S33">
            <v>40058</v>
          </cell>
          <cell r="T33">
            <v>40088</v>
          </cell>
          <cell r="U33">
            <v>40119</v>
          </cell>
          <cell r="V33">
            <v>40149</v>
          </cell>
          <cell r="W33">
            <v>40180</v>
          </cell>
          <cell r="X33">
            <v>40211</v>
          </cell>
          <cell r="Y33">
            <v>40239</v>
          </cell>
          <cell r="Z33">
            <v>40270</v>
          </cell>
          <cell r="AA33">
            <v>40300</v>
          </cell>
          <cell r="AB33">
            <v>2010</v>
          </cell>
          <cell r="AC33">
            <v>40331</v>
          </cell>
          <cell r="AD33">
            <v>40361</v>
          </cell>
          <cell r="AE33">
            <v>40392</v>
          </cell>
          <cell r="AF33">
            <v>40423</v>
          </cell>
          <cell r="AG33">
            <v>40453</v>
          </cell>
          <cell r="AH33">
            <v>40484</v>
          </cell>
          <cell r="AI33">
            <v>40514</v>
          </cell>
          <cell r="AJ33">
            <v>40545</v>
          </cell>
          <cell r="AK33">
            <v>40576</v>
          </cell>
          <cell r="AL33">
            <v>40604</v>
          </cell>
          <cell r="AM33">
            <v>40635</v>
          </cell>
          <cell r="AN33">
            <v>40665</v>
          </cell>
          <cell r="AO33">
            <v>2011</v>
          </cell>
          <cell r="AP33">
            <v>40696</v>
          </cell>
          <cell r="AQ33">
            <v>40726</v>
          </cell>
          <cell r="AR33">
            <v>40757</v>
          </cell>
          <cell r="AS33">
            <v>40788</v>
          </cell>
          <cell r="AT33">
            <v>40818</v>
          </cell>
          <cell r="AU33">
            <v>40849</v>
          </cell>
          <cell r="AV33">
            <v>40879</v>
          </cell>
          <cell r="AW33">
            <v>40910</v>
          </cell>
          <cell r="AX33">
            <v>40941</v>
          </cell>
          <cell r="AY33">
            <v>40970</v>
          </cell>
          <cell r="AZ33">
            <v>41001</v>
          </cell>
          <cell r="BA33">
            <v>41031</v>
          </cell>
          <cell r="BB33">
            <v>2012</v>
          </cell>
          <cell r="BC33">
            <v>41062</v>
          </cell>
          <cell r="BD33">
            <v>41092</v>
          </cell>
          <cell r="BE33">
            <v>41123</v>
          </cell>
          <cell r="BF33">
            <v>41154</v>
          </cell>
          <cell r="BG33">
            <v>41184</v>
          </cell>
          <cell r="BH33">
            <v>41215</v>
          </cell>
          <cell r="BI33">
            <v>41245</v>
          </cell>
          <cell r="BJ33">
            <v>41276</v>
          </cell>
          <cell r="BK33">
            <v>41307</v>
          </cell>
          <cell r="BL33">
            <v>41335</v>
          </cell>
          <cell r="BM33">
            <v>41366</v>
          </cell>
          <cell r="BN33">
            <v>41396</v>
          </cell>
          <cell r="BO33">
            <v>2013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27526.583763295475</v>
          </cell>
          <cell r="AC41">
            <v>2293.881980274623</v>
          </cell>
          <cell r="AD41">
            <v>2293.881980274623</v>
          </cell>
          <cell r="AE41">
            <v>2293.881980274623</v>
          </cell>
          <cell r="AF41">
            <v>2293.881980274623</v>
          </cell>
          <cell r="AG41">
            <v>2293.881980274623</v>
          </cell>
          <cell r="AH41">
            <v>2293.881980274623</v>
          </cell>
          <cell r="AI41">
            <v>2293.881980274623</v>
          </cell>
          <cell r="AJ41">
            <v>2293.881980274623</v>
          </cell>
          <cell r="AK41">
            <v>2293.881980274623</v>
          </cell>
          <cell r="AL41">
            <v>2293.881980274623</v>
          </cell>
          <cell r="AM41">
            <v>2293.881980274623</v>
          </cell>
          <cell r="AN41">
            <v>2293.881980274623</v>
          </cell>
          <cell r="AO41">
            <v>27526.583763295475</v>
          </cell>
          <cell r="AP41">
            <v>2293.881980274623</v>
          </cell>
          <cell r="AQ41">
            <v>2293.881980274623</v>
          </cell>
          <cell r="AR41">
            <v>2293.881980274623</v>
          </cell>
          <cell r="AS41">
            <v>2293.881980274623</v>
          </cell>
          <cell r="AT41">
            <v>2293.881980274623</v>
          </cell>
          <cell r="AU41">
            <v>2293.881980274623</v>
          </cell>
          <cell r="AV41">
            <v>2293.881980274623</v>
          </cell>
          <cell r="AW41">
            <v>2293.881980274623</v>
          </cell>
          <cell r="AX41">
            <v>2293.881980274623</v>
          </cell>
          <cell r="AY41">
            <v>2293.881980274623</v>
          </cell>
          <cell r="AZ41">
            <v>2293.881980274623</v>
          </cell>
          <cell r="BA41">
            <v>2293.881980274623</v>
          </cell>
          <cell r="BB41">
            <v>27526.583763295475</v>
          </cell>
          <cell r="BC41">
            <v>2293.881980274623</v>
          </cell>
          <cell r="BD41">
            <v>2293.881980274623</v>
          </cell>
          <cell r="BE41">
            <v>2293.881980274623</v>
          </cell>
          <cell r="BF41">
            <v>2293.881980274623</v>
          </cell>
          <cell r="BG41">
            <v>2293.881980274623</v>
          </cell>
          <cell r="BH41">
            <v>2293.881980274623</v>
          </cell>
          <cell r="BI41">
            <v>2293.881980274623</v>
          </cell>
          <cell r="BJ41">
            <v>2293.881980274623</v>
          </cell>
          <cell r="BK41">
            <v>2293.881980274623</v>
          </cell>
          <cell r="BL41">
            <v>2293.881980274623</v>
          </cell>
          <cell r="BM41">
            <v>2293.881980274623</v>
          </cell>
          <cell r="BN41">
            <v>2293.881980274623</v>
          </cell>
          <cell r="BO41">
            <v>27526.583763295475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Assumptions"/>
      <sheetName val="Personal Details"/>
      <sheetName val="Incomes"/>
      <sheetName val="Expenses"/>
      <sheetName val="Assets"/>
      <sheetName val="Investment Assets"/>
      <sheetName val="Liabilities"/>
      <sheetName val="Insurance"/>
      <sheetName val="Cash Flow"/>
      <sheetName val="Balance Sheet"/>
      <sheetName val="Goals"/>
      <sheetName val="Goal Wise fund allocation"/>
      <sheetName val="Investments"/>
      <sheetName val="Asset Allocation for Goals"/>
      <sheetName val="Saving for Goals"/>
      <sheetName val="Insurance Needs"/>
      <sheetName val="Retirement Planning"/>
      <sheetName val="Sheet2"/>
      <sheetName val="Portfolio Reshuffle"/>
      <sheetName val="Ratios"/>
      <sheetName val="ActionPlan"/>
      <sheetName val="Database"/>
      <sheetName val="Important Graphs"/>
      <sheetName val="Progressive Risk Profile"/>
      <sheetName val="Action Plan"/>
    </sheetNames>
    <sheetDataSet>
      <sheetData sheetId="1">
        <row r="7">
          <cell r="C7">
            <v>40087</v>
          </cell>
        </row>
      </sheetData>
      <sheetData sheetId="15">
        <row r="34">
          <cell r="O34">
            <v>2009</v>
          </cell>
          <cell r="P34">
            <v>40087</v>
          </cell>
          <cell r="Q34">
            <v>40118</v>
          </cell>
          <cell r="R34">
            <v>40148</v>
          </cell>
          <cell r="S34">
            <v>40179</v>
          </cell>
          <cell r="T34">
            <v>40210</v>
          </cell>
          <cell r="U34">
            <v>40238</v>
          </cell>
          <cell r="V34">
            <v>40269</v>
          </cell>
          <cell r="W34">
            <v>40299</v>
          </cell>
          <cell r="X34">
            <v>40330</v>
          </cell>
          <cell r="Y34">
            <v>40360</v>
          </cell>
          <cell r="Z34">
            <v>40391</v>
          </cell>
          <cell r="AA34">
            <v>40422</v>
          </cell>
          <cell r="AB34">
            <v>2010</v>
          </cell>
          <cell r="AC34">
            <v>40452</v>
          </cell>
          <cell r="AD34">
            <v>40483</v>
          </cell>
          <cell r="AE34">
            <v>40513</v>
          </cell>
          <cell r="AF34">
            <v>40544</v>
          </cell>
          <cell r="AG34">
            <v>40575</v>
          </cell>
          <cell r="AH34">
            <v>40603</v>
          </cell>
          <cell r="AI34">
            <v>40634</v>
          </cell>
          <cell r="AJ34">
            <v>40664</v>
          </cell>
          <cell r="AK34">
            <v>40695</v>
          </cell>
          <cell r="AL34">
            <v>40725</v>
          </cell>
          <cell r="AM34">
            <v>40756</v>
          </cell>
          <cell r="AN34">
            <v>40787</v>
          </cell>
          <cell r="AO34">
            <v>2011</v>
          </cell>
          <cell r="AP34">
            <v>40817</v>
          </cell>
          <cell r="AQ34">
            <v>40848</v>
          </cell>
          <cell r="AR34">
            <v>40878</v>
          </cell>
          <cell r="AS34">
            <v>40909</v>
          </cell>
          <cell r="AT34">
            <v>40940</v>
          </cell>
          <cell r="AU34">
            <v>40969</v>
          </cell>
          <cell r="AV34">
            <v>41000</v>
          </cell>
          <cell r="AW34">
            <v>41030</v>
          </cell>
          <cell r="AX34">
            <v>41061</v>
          </cell>
          <cell r="AY34">
            <v>41091</v>
          </cell>
          <cell r="AZ34">
            <v>41122</v>
          </cell>
          <cell r="BA34">
            <v>41153</v>
          </cell>
          <cell r="BB34">
            <v>2012</v>
          </cell>
          <cell r="BC34" t="e">
            <v>#N/A</v>
          </cell>
          <cell r="BD34" t="e">
            <v>#N/A</v>
          </cell>
          <cell r="BE34" t="e">
            <v>#N/A</v>
          </cell>
          <cell r="BF34" t="e">
            <v>#N/A</v>
          </cell>
          <cell r="BG34" t="e">
            <v>#N/A</v>
          </cell>
          <cell r="BH34" t="e">
            <v>#N/A</v>
          </cell>
          <cell r="BI34" t="e">
            <v>#N/A</v>
          </cell>
          <cell r="BJ34" t="e">
            <v>#N/A</v>
          </cell>
          <cell r="BK34" t="e">
            <v>#N/A</v>
          </cell>
          <cell r="BL34" t="e">
            <v>#N/A</v>
          </cell>
          <cell r="BM34" t="e">
            <v>#N/A</v>
          </cell>
          <cell r="BN34" t="e">
            <v>#N/A</v>
          </cell>
          <cell r="BO34">
            <v>2013</v>
          </cell>
        </row>
        <row r="42"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5278661.087547673</v>
          </cell>
          <cell r="AC42">
            <v>439888.42396230606</v>
          </cell>
          <cell r="AD42">
            <v>439888.42396230606</v>
          </cell>
          <cell r="AE42">
            <v>439888.42396230606</v>
          </cell>
          <cell r="AF42">
            <v>439888.42396230606</v>
          </cell>
          <cell r="AG42">
            <v>439888.42396230606</v>
          </cell>
          <cell r="AH42">
            <v>439888.42396230606</v>
          </cell>
          <cell r="AI42">
            <v>439888.42396230606</v>
          </cell>
          <cell r="AJ42">
            <v>439888.42396230606</v>
          </cell>
          <cell r="AK42">
            <v>439888.42396230606</v>
          </cell>
          <cell r="AL42">
            <v>439888.42396230606</v>
          </cell>
          <cell r="AM42">
            <v>439888.42396230606</v>
          </cell>
          <cell r="AN42">
            <v>439888.42396230606</v>
          </cell>
          <cell r="AO42">
            <v>5278661.087547673</v>
          </cell>
          <cell r="AP42">
            <v>439888.42396230606</v>
          </cell>
          <cell r="AQ42">
            <v>439888.42396230606</v>
          </cell>
          <cell r="AR42">
            <v>439888.42396230606</v>
          </cell>
          <cell r="AS42">
            <v>439888.42396230606</v>
          </cell>
          <cell r="AT42">
            <v>439888.42396230606</v>
          </cell>
          <cell r="AU42">
            <v>439888.42396230606</v>
          </cell>
          <cell r="AV42">
            <v>439888.42396230606</v>
          </cell>
          <cell r="AW42">
            <v>439888.42396230606</v>
          </cell>
          <cell r="AX42">
            <v>439888.42396230606</v>
          </cell>
          <cell r="AY42">
            <v>439888.42396230606</v>
          </cell>
          <cell r="AZ42">
            <v>439888.42396230606</v>
          </cell>
          <cell r="BA42">
            <v>439888.42396230606</v>
          </cell>
          <cell r="BB42">
            <v>5278661.087547673</v>
          </cell>
          <cell r="BC42">
            <v>439888.42396230606</v>
          </cell>
          <cell r="BD42">
            <v>439888.42396230606</v>
          </cell>
          <cell r="BE42">
            <v>439888.42396230606</v>
          </cell>
          <cell r="BF42">
            <v>439888.42396230606</v>
          </cell>
          <cell r="BG42">
            <v>439888.42396230606</v>
          </cell>
          <cell r="BH42">
            <v>439888.42396230606</v>
          </cell>
          <cell r="BI42">
            <v>439888.42396230606</v>
          </cell>
          <cell r="BJ42">
            <v>439888.42396230606</v>
          </cell>
          <cell r="BK42">
            <v>439888.42396230606</v>
          </cell>
          <cell r="BL42">
            <v>439888.42396230606</v>
          </cell>
          <cell r="BM42">
            <v>439888.42396230606</v>
          </cell>
          <cell r="BN42">
            <v>439888.42396230606</v>
          </cell>
          <cell r="BO42">
            <v>5278661.087547673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aunakmeht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aunakmehta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aunakmehta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aunakmehta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raunakmehta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aunakmehta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raunakmehta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aunakmehta.com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9.140625" style="49" customWidth="1"/>
    <col min="2" max="2" width="28.57421875" style="49" bestFit="1" customWidth="1"/>
    <col min="3" max="3" width="73.140625" style="48" customWidth="1"/>
    <col min="4" max="16384" width="9.140625" style="49" customWidth="1"/>
  </cols>
  <sheetData>
    <row r="2" ht="12.75">
      <c r="B2" s="47" t="s">
        <v>295</v>
      </c>
    </row>
    <row r="4" spans="2:3" ht="12.75">
      <c r="B4" s="50" t="s">
        <v>270</v>
      </c>
      <c r="C4" s="51" t="s">
        <v>65</v>
      </c>
    </row>
    <row r="5" spans="2:3" ht="12.75">
      <c r="B5" s="52" t="s">
        <v>271</v>
      </c>
      <c r="C5" s="53" t="s">
        <v>272</v>
      </c>
    </row>
    <row r="6" spans="2:3" ht="25.5">
      <c r="B6" s="54" t="s">
        <v>273</v>
      </c>
      <c r="C6" s="55" t="s">
        <v>274</v>
      </c>
    </row>
    <row r="7" spans="2:3" ht="25.5">
      <c r="B7" s="52" t="s">
        <v>275</v>
      </c>
      <c r="C7" s="53" t="s">
        <v>276</v>
      </c>
    </row>
    <row r="8" spans="2:3" ht="25.5">
      <c r="B8" s="54" t="s">
        <v>277</v>
      </c>
      <c r="C8" s="55" t="s">
        <v>278</v>
      </c>
    </row>
    <row r="9" spans="2:3" ht="25.5">
      <c r="B9" s="52" t="s">
        <v>279</v>
      </c>
      <c r="C9" s="53" t="s">
        <v>280</v>
      </c>
    </row>
    <row r="10" spans="2:3" ht="25.5">
      <c r="B10" s="54" t="s">
        <v>281</v>
      </c>
      <c r="C10" s="55" t="s">
        <v>282</v>
      </c>
    </row>
    <row r="11" spans="2:3" ht="25.5">
      <c r="B11" s="52" t="s">
        <v>283</v>
      </c>
      <c r="C11" s="53" t="s">
        <v>296</v>
      </c>
    </row>
    <row r="12" spans="2:3" ht="25.5">
      <c r="B12" s="54" t="s">
        <v>284</v>
      </c>
      <c r="C12" s="55" t="s">
        <v>297</v>
      </c>
    </row>
    <row r="13" spans="2:3" ht="25.5">
      <c r="B13" s="52" t="s">
        <v>285</v>
      </c>
      <c r="C13" s="53" t="s">
        <v>286</v>
      </c>
    </row>
    <row r="14" spans="2:3" ht="12.75">
      <c r="B14" s="54" t="s">
        <v>287</v>
      </c>
      <c r="C14" s="55" t="s">
        <v>288</v>
      </c>
    </row>
    <row r="15" spans="2:3" ht="12.75">
      <c r="B15" s="57" t="s">
        <v>289</v>
      </c>
      <c r="C15" s="58" t="s">
        <v>290</v>
      </c>
    </row>
    <row r="17" spans="2:3" ht="33.75">
      <c r="B17" s="398" t="s">
        <v>291</v>
      </c>
      <c r="C17" s="53" t="s">
        <v>292</v>
      </c>
    </row>
    <row r="18" spans="2:3" ht="25.5">
      <c r="B18" s="399"/>
      <c r="C18" s="56" t="s">
        <v>293</v>
      </c>
    </row>
    <row r="19" spans="2:3" ht="25.5">
      <c r="B19" s="400"/>
      <c r="C19" s="53" t="s">
        <v>294</v>
      </c>
    </row>
  </sheetData>
  <sheetProtection/>
  <mergeCells count="1">
    <mergeCell ref="B17:B19"/>
  </mergeCells>
  <printOptions/>
  <pageMargins left="0.7" right="0.7" top="0.75" bottom="0.75" header="0.3" footer="0.3"/>
  <pageSetup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5:C6"/>
    </sheetView>
  </sheetViews>
  <sheetFormatPr defaultColWidth="9.140625" defaultRowHeight="14.25" customHeight="1"/>
  <cols>
    <col min="1" max="1" width="3.7109375" style="2" customWidth="1"/>
    <col min="2" max="2" width="26.7109375" style="2" bestFit="1" customWidth="1"/>
    <col min="3" max="4" width="30.7109375" style="3" customWidth="1"/>
    <col min="5" max="11" width="30.7109375" style="2" customWidth="1"/>
    <col min="12" max="16384" width="9.140625" style="2" customWidth="1"/>
  </cols>
  <sheetData>
    <row r="1" spans="2:11" ht="14.25" customHeight="1" thickBot="1">
      <c r="B1" s="67"/>
      <c r="C1" s="67"/>
      <c r="E1" s="67"/>
      <c r="F1" s="67"/>
      <c r="G1" s="67"/>
      <c r="H1" s="67"/>
      <c r="I1" s="67"/>
      <c r="J1" s="67"/>
      <c r="K1" s="67"/>
    </row>
    <row r="2" spans="1:11" ht="14.25" customHeight="1">
      <c r="A2" s="1"/>
      <c r="B2" s="67"/>
      <c r="C2" s="67"/>
      <c r="D2" s="469" t="s">
        <v>391</v>
      </c>
      <c r="F2" s="67"/>
      <c r="G2" s="67"/>
      <c r="H2" s="67"/>
      <c r="I2" s="69"/>
      <c r="J2" s="70"/>
      <c r="K2" s="70"/>
    </row>
    <row r="3" spans="1:11" ht="14.25" customHeight="1">
      <c r="A3" s="6"/>
      <c r="B3" s="67"/>
      <c r="C3" s="67"/>
      <c r="D3" s="470" t="s">
        <v>392</v>
      </c>
      <c r="F3" s="67"/>
      <c r="G3" s="67"/>
      <c r="H3" s="67"/>
      <c r="I3" s="67"/>
      <c r="J3" s="67"/>
      <c r="K3" s="67"/>
    </row>
    <row r="4" spans="1:11" ht="14.25" customHeight="1" thickBot="1">
      <c r="A4" s="6" t="s">
        <v>0</v>
      </c>
      <c r="B4" s="67"/>
      <c r="C4" s="67"/>
      <c r="D4" s="471" t="s">
        <v>393</v>
      </c>
      <c r="F4" s="67"/>
      <c r="G4" s="67"/>
      <c r="H4" s="67"/>
      <c r="I4" s="67"/>
      <c r="J4" s="67"/>
      <c r="K4" s="67"/>
    </row>
    <row r="5" spans="1:11" ht="14.25" customHeight="1">
      <c r="A5" s="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2:11" ht="14.25" customHeight="1">
      <c r="B6" s="67"/>
      <c r="C6" s="110"/>
      <c r="D6" s="110"/>
      <c r="E6" s="110"/>
      <c r="F6" s="110"/>
      <c r="G6" s="110"/>
      <c r="H6" s="110"/>
      <c r="I6" s="110"/>
      <c r="J6" s="110"/>
      <c r="K6" s="110"/>
    </row>
    <row r="7" spans="2:12" ht="14.25" customHeight="1" thickBot="1">
      <c r="B7" s="131"/>
      <c r="C7" s="117" t="s">
        <v>27</v>
      </c>
      <c r="D7" s="117" t="s">
        <v>32</v>
      </c>
      <c r="E7" s="117"/>
      <c r="F7" s="117"/>
      <c r="G7" s="117"/>
      <c r="H7" s="117"/>
      <c r="I7" s="117"/>
      <c r="J7" s="117"/>
      <c r="K7" s="117"/>
      <c r="L7" s="8"/>
    </row>
    <row r="8" spans="2:12" ht="14.25" customHeight="1" thickBot="1">
      <c r="B8" s="121" t="s">
        <v>3</v>
      </c>
      <c r="C8" s="335"/>
      <c r="D8" s="335"/>
      <c r="E8" s="335"/>
      <c r="F8" s="335"/>
      <c r="G8" s="335"/>
      <c r="H8" s="335"/>
      <c r="I8" s="335"/>
      <c r="J8" s="335"/>
      <c r="K8" s="335"/>
      <c r="L8" s="8"/>
    </row>
    <row r="9" spans="2:12" ht="14.25" customHeight="1" thickBot="1">
      <c r="B9" s="121" t="s">
        <v>4</v>
      </c>
      <c r="C9" s="335"/>
      <c r="D9" s="335"/>
      <c r="E9" s="335"/>
      <c r="F9" s="335"/>
      <c r="G9" s="335"/>
      <c r="H9" s="335"/>
      <c r="I9" s="335"/>
      <c r="J9" s="335"/>
      <c r="K9" s="335"/>
      <c r="L9" s="8"/>
    </row>
    <row r="10" spans="2:12" ht="14.25" customHeight="1" thickBot="1">
      <c r="B10" s="121" t="s">
        <v>5</v>
      </c>
      <c r="C10" s="335"/>
      <c r="D10" s="335"/>
      <c r="E10" s="335"/>
      <c r="F10" s="335"/>
      <c r="G10" s="335"/>
      <c r="H10" s="335"/>
      <c r="I10" s="335"/>
      <c r="J10" s="335"/>
      <c r="K10" s="335"/>
      <c r="L10" s="8"/>
    </row>
    <row r="11" spans="2:12" ht="14.25" customHeight="1" thickBot="1">
      <c r="B11" s="121" t="s">
        <v>6</v>
      </c>
      <c r="C11" s="334"/>
      <c r="D11" s="334"/>
      <c r="E11" s="334"/>
      <c r="F11" s="334"/>
      <c r="G11" s="334"/>
      <c r="H11" s="334"/>
      <c r="I11" s="334"/>
      <c r="J11" s="334"/>
      <c r="K11" s="334"/>
      <c r="L11" s="8"/>
    </row>
    <row r="12" spans="2:12" ht="14.25" customHeight="1" thickBot="1">
      <c r="B12" s="121" t="s">
        <v>358</v>
      </c>
      <c r="C12" s="371"/>
      <c r="D12" s="371"/>
      <c r="E12" s="371"/>
      <c r="F12" s="371"/>
      <c r="G12" s="371"/>
      <c r="H12" s="371"/>
      <c r="I12" s="371"/>
      <c r="J12" s="371"/>
      <c r="K12" s="371"/>
      <c r="L12" s="8"/>
    </row>
    <row r="13" spans="2:12" ht="14.25" customHeight="1">
      <c r="B13" s="121" t="s">
        <v>359</v>
      </c>
      <c r="C13" s="333"/>
      <c r="D13" s="333"/>
      <c r="E13" s="333"/>
      <c r="F13" s="333"/>
      <c r="G13" s="333"/>
      <c r="H13" s="333"/>
      <c r="I13" s="333"/>
      <c r="J13" s="333"/>
      <c r="K13" s="333"/>
      <c r="L13" s="8"/>
    </row>
    <row r="14" spans="2:12" ht="14.25" customHeight="1">
      <c r="B14" s="121" t="s">
        <v>316</v>
      </c>
      <c r="C14" s="332"/>
      <c r="D14" s="332"/>
      <c r="E14" s="332"/>
      <c r="F14" s="332"/>
      <c r="G14" s="332"/>
      <c r="H14" s="332"/>
      <c r="I14" s="332"/>
      <c r="J14" s="332"/>
      <c r="K14" s="332"/>
      <c r="L14" s="8"/>
    </row>
    <row r="15" spans="2:12" ht="14.25" customHeight="1">
      <c r="B15" s="121" t="s">
        <v>7</v>
      </c>
      <c r="C15" s="68"/>
      <c r="D15" s="68"/>
      <c r="E15" s="68"/>
      <c r="F15" s="68"/>
      <c r="G15" s="68"/>
      <c r="H15" s="68"/>
      <c r="I15" s="68"/>
      <c r="J15" s="68"/>
      <c r="K15" s="68"/>
      <c r="L15" s="8"/>
    </row>
    <row r="16" spans="2:12" ht="14.25" customHeight="1" thickBot="1">
      <c r="B16" s="121" t="s">
        <v>349</v>
      </c>
      <c r="C16" s="122"/>
      <c r="D16" s="122"/>
      <c r="E16" s="122"/>
      <c r="F16" s="122"/>
      <c r="G16" s="122"/>
      <c r="H16" s="122"/>
      <c r="I16" s="122"/>
      <c r="J16" s="122"/>
      <c r="K16" s="122"/>
      <c r="L16" s="8"/>
    </row>
    <row r="17" spans="2:12" ht="14.25" customHeight="1" thickBot="1">
      <c r="B17" s="121" t="s">
        <v>8</v>
      </c>
      <c r="C17" s="335"/>
      <c r="D17" s="335"/>
      <c r="E17" s="335"/>
      <c r="F17" s="335"/>
      <c r="G17" s="335"/>
      <c r="H17" s="335"/>
      <c r="I17" s="335"/>
      <c r="J17" s="335"/>
      <c r="K17" s="335"/>
      <c r="L17" s="8"/>
    </row>
    <row r="18" spans="2:12" ht="14.25" customHeight="1" thickBot="1">
      <c r="B18" s="121" t="s">
        <v>9</v>
      </c>
      <c r="C18" s="335"/>
      <c r="D18" s="335"/>
      <c r="E18" s="335"/>
      <c r="F18" s="335"/>
      <c r="G18" s="335"/>
      <c r="H18" s="335"/>
      <c r="I18" s="335"/>
      <c r="J18" s="335"/>
      <c r="K18" s="335"/>
      <c r="L18" s="8"/>
    </row>
    <row r="19" spans="2:12" ht="14.25" customHeight="1" thickBot="1">
      <c r="B19" s="121" t="s">
        <v>10</v>
      </c>
      <c r="C19" s="335"/>
      <c r="D19" s="335"/>
      <c r="E19" s="335"/>
      <c r="F19" s="335"/>
      <c r="G19" s="335"/>
      <c r="H19" s="335"/>
      <c r="I19" s="335"/>
      <c r="J19" s="335"/>
      <c r="K19" s="335"/>
      <c r="L19" s="8"/>
    </row>
    <row r="20" spans="2:12" ht="14.25" customHeight="1" thickBot="1">
      <c r="B20" s="121" t="s">
        <v>11</v>
      </c>
      <c r="C20" s="335"/>
      <c r="D20" s="335"/>
      <c r="E20" s="335"/>
      <c r="F20" s="335"/>
      <c r="G20" s="335"/>
      <c r="H20" s="335"/>
      <c r="I20" s="335"/>
      <c r="J20" s="335"/>
      <c r="K20" s="335"/>
      <c r="L20" s="8"/>
    </row>
    <row r="21" spans="2:12" ht="14.25" customHeight="1" thickBot="1">
      <c r="B21" s="121" t="s">
        <v>12</v>
      </c>
      <c r="C21" s="335"/>
      <c r="D21" s="335"/>
      <c r="E21" s="335"/>
      <c r="F21" s="335"/>
      <c r="G21" s="335"/>
      <c r="H21" s="335"/>
      <c r="I21" s="335"/>
      <c r="J21" s="335"/>
      <c r="K21" s="335"/>
      <c r="L21" s="8"/>
    </row>
    <row r="22" spans="1:12" ht="14.25" customHeight="1" thickBot="1">
      <c r="A22" s="2" t="s">
        <v>346</v>
      </c>
      <c r="B22" s="121" t="s">
        <v>13</v>
      </c>
      <c r="C22" s="335"/>
      <c r="D22" s="335"/>
      <c r="E22" s="335"/>
      <c r="F22" s="335"/>
      <c r="G22" s="335"/>
      <c r="H22" s="335"/>
      <c r="I22" s="335"/>
      <c r="J22" s="335"/>
      <c r="K22" s="335"/>
      <c r="L22" s="8"/>
    </row>
    <row r="23" spans="2:12" ht="14.25" customHeight="1" thickBot="1">
      <c r="B23" s="121" t="s">
        <v>14</v>
      </c>
      <c r="C23" s="335"/>
      <c r="D23" s="335"/>
      <c r="E23" s="335"/>
      <c r="F23" s="335"/>
      <c r="G23" s="335"/>
      <c r="H23" s="335"/>
      <c r="I23" s="335"/>
      <c r="J23" s="335"/>
      <c r="K23" s="335"/>
      <c r="L23" s="8"/>
    </row>
    <row r="24" spans="2:12" ht="14.25" customHeight="1">
      <c r="B24" s="121" t="s">
        <v>15</v>
      </c>
      <c r="C24" s="123"/>
      <c r="D24" s="123"/>
      <c r="E24" s="123"/>
      <c r="F24" s="123"/>
      <c r="G24" s="123"/>
      <c r="H24" s="123"/>
      <c r="I24" s="123"/>
      <c r="J24" s="123"/>
      <c r="K24" s="123"/>
      <c r="L24" s="8"/>
    </row>
    <row r="25" spans="2:12" ht="14.25" customHeight="1" thickBot="1">
      <c r="B25" s="121" t="s">
        <v>16</v>
      </c>
      <c r="C25" s="122"/>
      <c r="D25" s="122"/>
      <c r="E25" s="122"/>
      <c r="F25" s="122"/>
      <c r="G25" s="122"/>
      <c r="H25" s="122"/>
      <c r="I25" s="122"/>
      <c r="J25" s="122"/>
      <c r="K25" s="122"/>
      <c r="L25" s="8"/>
    </row>
    <row r="26" spans="2:12" ht="14.25" customHeight="1" thickBot="1">
      <c r="B26" s="121" t="s">
        <v>17</v>
      </c>
      <c r="C26" s="335"/>
      <c r="D26" s="335"/>
      <c r="E26" s="335"/>
      <c r="F26" s="335"/>
      <c r="G26" s="335"/>
      <c r="H26" s="335"/>
      <c r="I26" s="335"/>
      <c r="J26" s="335"/>
      <c r="K26" s="335"/>
      <c r="L26" s="8"/>
    </row>
    <row r="27" spans="2:12" ht="14.25" customHeight="1" thickBot="1">
      <c r="B27" s="121" t="s">
        <v>18</v>
      </c>
      <c r="C27" s="124"/>
      <c r="D27" s="124"/>
      <c r="E27" s="124"/>
      <c r="F27" s="124"/>
      <c r="G27" s="124"/>
      <c r="H27" s="124"/>
      <c r="I27" s="124"/>
      <c r="J27" s="124"/>
      <c r="K27" s="124"/>
      <c r="L27" s="8"/>
    </row>
    <row r="28" spans="2:12" ht="14.25" customHeight="1" thickBot="1">
      <c r="B28" s="121" t="s">
        <v>19</v>
      </c>
      <c r="C28" s="370"/>
      <c r="D28" s="370"/>
      <c r="E28" s="370"/>
      <c r="F28" s="370"/>
      <c r="G28" s="370"/>
      <c r="H28" s="370"/>
      <c r="I28" s="370"/>
      <c r="J28" s="370"/>
      <c r="K28" s="370"/>
      <c r="L28" s="8"/>
    </row>
    <row r="29" spans="2:12" ht="14.25" customHeight="1">
      <c r="B29" s="121" t="s">
        <v>20</v>
      </c>
      <c r="C29" s="151"/>
      <c r="D29" s="151"/>
      <c r="E29" s="151"/>
      <c r="F29" s="151"/>
      <c r="G29" s="151"/>
      <c r="H29" s="151"/>
      <c r="I29" s="151"/>
      <c r="J29" s="151"/>
      <c r="K29" s="151"/>
      <c r="L29" s="8"/>
    </row>
    <row r="30" spans="2:12" ht="14.25" customHeight="1" thickBot="1">
      <c r="B30" s="121" t="s">
        <v>21</v>
      </c>
      <c r="C30" s="122"/>
      <c r="D30" s="122"/>
      <c r="E30" s="122"/>
      <c r="F30" s="122"/>
      <c r="G30" s="122"/>
      <c r="H30" s="122"/>
      <c r="I30" s="122"/>
      <c r="J30" s="122"/>
      <c r="K30" s="122"/>
      <c r="L30" s="8"/>
    </row>
    <row r="31" spans="2:12" ht="14.25" customHeight="1" thickBot="1">
      <c r="B31" s="121" t="s">
        <v>22</v>
      </c>
      <c r="C31" s="335"/>
      <c r="D31" s="335"/>
      <c r="E31" s="335"/>
      <c r="F31" s="335"/>
      <c r="G31" s="335"/>
      <c r="H31" s="335"/>
      <c r="I31" s="335"/>
      <c r="J31" s="335"/>
      <c r="K31" s="335"/>
      <c r="L31" s="8"/>
    </row>
    <row r="32" spans="2:12" ht="14.25" customHeight="1">
      <c r="B32" s="121" t="s">
        <v>23</v>
      </c>
      <c r="C32" s="123"/>
      <c r="D32" s="123"/>
      <c r="E32" s="123"/>
      <c r="F32" s="123"/>
      <c r="G32" s="123"/>
      <c r="H32" s="123"/>
      <c r="I32" s="123"/>
      <c r="J32" s="123"/>
      <c r="K32" s="123"/>
      <c r="L32" s="8"/>
    </row>
    <row r="33" spans="2:12" ht="14.25" customHeight="1">
      <c r="B33" s="121" t="s">
        <v>24</v>
      </c>
      <c r="C33" s="68"/>
      <c r="D33" s="68"/>
      <c r="E33" s="68"/>
      <c r="F33" s="68"/>
      <c r="G33" s="68"/>
      <c r="H33" s="68"/>
      <c r="I33" s="68"/>
      <c r="J33" s="68"/>
      <c r="K33" s="68"/>
      <c r="L33" s="8"/>
    </row>
    <row r="34" spans="2:12" ht="14.25" customHeight="1">
      <c r="B34" s="403" t="s">
        <v>25</v>
      </c>
      <c r="C34" s="401"/>
      <c r="D34" s="401"/>
      <c r="E34" s="401"/>
      <c r="F34" s="401"/>
      <c r="G34" s="401"/>
      <c r="H34" s="401"/>
      <c r="I34" s="401"/>
      <c r="J34" s="401"/>
      <c r="K34" s="401"/>
      <c r="L34" s="8"/>
    </row>
    <row r="35" spans="2:13" ht="14.25" customHeight="1" thickBot="1">
      <c r="B35" s="404"/>
      <c r="C35" s="402"/>
      <c r="D35" s="402"/>
      <c r="E35" s="402"/>
      <c r="F35" s="402"/>
      <c r="G35" s="402"/>
      <c r="H35" s="402"/>
      <c r="I35" s="402"/>
      <c r="J35" s="402"/>
      <c r="K35" s="402"/>
      <c r="L35" s="9"/>
      <c r="M35" s="9"/>
    </row>
    <row r="36" spans="2:13" ht="14.2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="10" customFormat="1" ht="14.25" customHeight="1"/>
    <row r="38" spans="2:12" ht="14.25" customHeight="1">
      <c r="B38" s="9"/>
      <c r="C38" s="61"/>
      <c r="D38" s="61"/>
      <c r="E38" s="16"/>
      <c r="F38" s="16"/>
      <c r="G38" s="16"/>
      <c r="H38" s="16"/>
      <c r="I38" s="16"/>
      <c r="J38" s="16"/>
      <c r="K38" s="16"/>
      <c r="L38" s="8"/>
    </row>
    <row r="39" spans="2:12" ht="14.25" customHeight="1">
      <c r="B39" s="9"/>
      <c r="C39" s="61"/>
      <c r="D39" s="61"/>
      <c r="E39" s="16"/>
      <c r="F39" s="16"/>
      <c r="G39" s="16"/>
      <c r="H39" s="16"/>
      <c r="I39" s="16"/>
      <c r="J39" s="16"/>
      <c r="K39" s="16"/>
      <c r="L39" s="8"/>
    </row>
    <row r="40" spans="2:12" ht="14.25" customHeight="1">
      <c r="B40" s="9"/>
      <c r="C40" s="61"/>
      <c r="D40" s="61"/>
      <c r="E40" s="16"/>
      <c r="F40" s="16"/>
      <c r="G40" s="16"/>
      <c r="H40" s="16"/>
      <c r="I40" s="16"/>
      <c r="J40" s="16"/>
      <c r="K40" s="16"/>
      <c r="L40" s="8"/>
    </row>
    <row r="41" spans="2:12" ht="14.25" customHeight="1">
      <c r="B41" s="9"/>
      <c r="C41" s="61"/>
      <c r="D41" s="61"/>
      <c r="E41" s="16"/>
      <c r="F41" s="16"/>
      <c r="G41" s="16"/>
      <c r="H41" s="16"/>
      <c r="I41" s="16"/>
      <c r="J41" s="16"/>
      <c r="K41" s="16"/>
      <c r="L41" s="8"/>
    </row>
    <row r="42" spans="2:12" s="12" customFormat="1" ht="14.25" customHeight="1">
      <c r="B42" s="9"/>
      <c r="C42" s="61"/>
      <c r="D42" s="61"/>
      <c r="E42" s="16"/>
      <c r="F42" s="62"/>
      <c r="G42" s="62"/>
      <c r="H42" s="62"/>
      <c r="I42" s="62"/>
      <c r="J42" s="62"/>
      <c r="K42" s="62"/>
      <c r="L42" s="11"/>
    </row>
    <row r="43" spans="2:12" s="12" customFormat="1" ht="14.25" customHeight="1">
      <c r="B43" s="9"/>
      <c r="C43" s="61"/>
      <c r="D43" s="61"/>
      <c r="E43" s="16"/>
      <c r="F43" s="62"/>
      <c r="G43" s="62"/>
      <c r="H43" s="62"/>
      <c r="I43" s="62"/>
      <c r="J43" s="62"/>
      <c r="K43" s="62"/>
      <c r="L43" s="11"/>
    </row>
    <row r="44" spans="2:12" ht="14.25" customHeight="1">
      <c r="B44" s="10"/>
      <c r="C44" s="61"/>
      <c r="D44" s="61"/>
      <c r="E44" s="16"/>
      <c r="F44" s="16"/>
      <c r="G44" s="16"/>
      <c r="H44" s="16"/>
      <c r="I44" s="16"/>
      <c r="J44" s="16"/>
      <c r="K44" s="16"/>
      <c r="L44" s="8"/>
    </row>
    <row r="45" spans="2:12" ht="14.25" customHeight="1">
      <c r="B45" s="10"/>
      <c r="C45" s="61"/>
      <c r="D45" s="61"/>
      <c r="E45" s="16"/>
      <c r="F45" s="16"/>
      <c r="G45" s="16"/>
      <c r="H45" s="16"/>
      <c r="I45" s="16"/>
      <c r="J45" s="16"/>
      <c r="K45" s="16"/>
      <c r="L45" s="8"/>
    </row>
    <row r="46" spans="2:12" ht="14.25" customHeight="1">
      <c r="B46" s="9"/>
      <c r="C46" s="61"/>
      <c r="D46" s="61"/>
      <c r="E46" s="16"/>
      <c r="F46" s="16"/>
      <c r="G46" s="16"/>
      <c r="H46" s="16"/>
      <c r="I46" s="16"/>
      <c r="J46" s="16"/>
      <c r="K46" s="16"/>
      <c r="L46" s="8"/>
    </row>
    <row r="47" spans="2:12" ht="14.25" customHeight="1">
      <c r="B47" s="9"/>
      <c r="C47" s="61"/>
      <c r="D47" s="61"/>
      <c r="E47" s="16"/>
      <c r="F47" s="16"/>
      <c r="G47" s="16"/>
      <c r="H47" s="16"/>
      <c r="I47" s="16"/>
      <c r="J47" s="16"/>
      <c r="K47" s="16"/>
      <c r="L47" s="8"/>
    </row>
    <row r="48" spans="2:12" ht="14.25" customHeight="1">
      <c r="B48" s="9"/>
      <c r="C48" s="61"/>
      <c r="D48" s="61"/>
      <c r="E48" s="16"/>
      <c r="F48" s="16"/>
      <c r="G48" s="16"/>
      <c r="H48" s="16"/>
      <c r="I48" s="16"/>
      <c r="J48" s="16"/>
      <c r="K48" s="16"/>
      <c r="L48" s="8"/>
    </row>
    <row r="49" spans="2:12" ht="14.25" customHeight="1">
      <c r="B49" s="9"/>
      <c r="C49" s="61"/>
      <c r="D49" s="61"/>
      <c r="E49" s="16"/>
      <c r="F49" s="16"/>
      <c r="G49" s="16"/>
      <c r="H49" s="16"/>
      <c r="I49" s="16"/>
      <c r="J49" s="16"/>
      <c r="K49" s="16"/>
      <c r="L49" s="8"/>
    </row>
    <row r="50" spans="2:12" s="12" customFormat="1" ht="14.25" customHeight="1">
      <c r="B50" s="9"/>
      <c r="C50" s="61"/>
      <c r="D50" s="61"/>
      <c r="E50" s="16"/>
      <c r="F50" s="62"/>
      <c r="G50" s="62"/>
      <c r="H50" s="62"/>
      <c r="I50" s="62"/>
      <c r="J50" s="62"/>
      <c r="K50" s="62"/>
      <c r="L50" s="11"/>
    </row>
    <row r="51" spans="2:12" s="12" customFormat="1" ht="14.25" customHeight="1">
      <c r="B51" s="9"/>
      <c r="C51" s="61"/>
      <c r="D51" s="61"/>
      <c r="E51" s="16"/>
      <c r="F51" s="62"/>
      <c r="G51" s="62"/>
      <c r="H51" s="62"/>
      <c r="I51" s="62"/>
      <c r="J51" s="62"/>
      <c r="K51" s="62"/>
      <c r="L51" s="11"/>
    </row>
    <row r="52" spans="2:12" ht="14.25" customHeight="1">
      <c r="B52" s="9"/>
      <c r="C52" s="61"/>
      <c r="D52" s="61"/>
      <c r="E52" s="16"/>
      <c r="F52" s="16"/>
      <c r="G52" s="16"/>
      <c r="H52" s="16"/>
      <c r="I52" s="16"/>
      <c r="J52" s="16"/>
      <c r="K52" s="16"/>
      <c r="L52" s="8"/>
    </row>
    <row r="53" spans="2:12" ht="14.25" customHeight="1">
      <c r="B53" s="9"/>
      <c r="C53" s="61"/>
      <c r="D53" s="61"/>
      <c r="E53" s="16"/>
      <c r="F53" s="16"/>
      <c r="G53" s="16"/>
      <c r="H53" s="16"/>
      <c r="I53" s="16"/>
      <c r="J53" s="16"/>
      <c r="K53" s="16"/>
      <c r="L53" s="8"/>
    </row>
    <row r="54" spans="2:12" ht="14.25" customHeight="1">
      <c r="B54" s="9"/>
      <c r="C54" s="61"/>
      <c r="D54" s="61"/>
      <c r="E54" s="16"/>
      <c r="F54" s="16"/>
      <c r="G54" s="16"/>
      <c r="H54" s="16"/>
      <c r="I54" s="16"/>
      <c r="J54" s="16"/>
      <c r="K54" s="16"/>
      <c r="L54" s="8"/>
    </row>
    <row r="55" spans="2:12" ht="14.25" customHeight="1">
      <c r="B55" s="9"/>
      <c r="C55" s="61"/>
      <c r="D55" s="61"/>
      <c r="E55" s="16"/>
      <c r="F55" s="16"/>
      <c r="G55" s="16"/>
      <c r="H55" s="16"/>
      <c r="I55" s="16"/>
      <c r="J55" s="16"/>
      <c r="K55" s="16"/>
      <c r="L55" s="8"/>
    </row>
    <row r="56" spans="2:12" ht="14.25" customHeight="1">
      <c r="B56" s="9"/>
      <c r="C56" s="61"/>
      <c r="D56" s="61"/>
      <c r="E56" s="16"/>
      <c r="F56" s="16"/>
      <c r="G56" s="16"/>
      <c r="H56" s="16"/>
      <c r="I56" s="16"/>
      <c r="J56" s="16"/>
      <c r="K56" s="16"/>
      <c r="L56" s="8"/>
    </row>
    <row r="57" spans="2:12" ht="14.25" customHeight="1">
      <c r="B57" s="9"/>
      <c r="C57" s="61"/>
      <c r="D57" s="61"/>
      <c r="E57" s="16"/>
      <c r="F57" s="16"/>
      <c r="G57" s="16"/>
      <c r="H57" s="16"/>
      <c r="I57" s="16"/>
      <c r="J57" s="16"/>
      <c r="K57" s="16"/>
      <c r="L57" s="8"/>
    </row>
    <row r="58" spans="2:12" s="12" customFormat="1" ht="14.25" customHeight="1">
      <c r="B58" s="9"/>
      <c r="C58" s="61"/>
      <c r="D58" s="61"/>
      <c r="E58" s="16"/>
      <c r="F58" s="62"/>
      <c r="G58" s="62"/>
      <c r="H58" s="62"/>
      <c r="I58" s="62"/>
      <c r="J58" s="62"/>
      <c r="K58" s="62"/>
      <c r="L58" s="11"/>
    </row>
    <row r="59" spans="2:12" s="12" customFormat="1" ht="14.25" customHeight="1">
      <c r="B59" s="9"/>
      <c r="C59" s="61"/>
      <c r="D59" s="61"/>
      <c r="E59" s="16"/>
      <c r="F59" s="62"/>
      <c r="G59" s="62"/>
      <c r="H59" s="62"/>
      <c r="I59" s="62"/>
      <c r="J59" s="62"/>
      <c r="K59" s="62"/>
      <c r="L59" s="11"/>
    </row>
    <row r="60" spans="2:12" ht="14.25" customHeight="1">
      <c r="B60" s="14"/>
      <c r="C60" s="13"/>
      <c r="D60" s="13"/>
      <c r="E60" s="8"/>
      <c r="F60" s="8"/>
      <c r="G60" s="8"/>
      <c r="H60" s="8"/>
      <c r="I60" s="8"/>
      <c r="J60" s="8"/>
      <c r="K60" s="8"/>
      <c r="L60" s="8"/>
    </row>
    <row r="61" spans="2:12" ht="14.25" customHeight="1">
      <c r="B61" s="14"/>
      <c r="C61" s="13"/>
      <c r="D61" s="13"/>
      <c r="E61" s="15"/>
      <c r="F61" s="15"/>
      <c r="G61" s="8"/>
      <c r="H61" s="8"/>
      <c r="I61" s="8"/>
      <c r="J61" s="8"/>
      <c r="K61" s="8"/>
      <c r="L61" s="8"/>
    </row>
    <row r="62" spans="2:12" ht="14.25" customHeight="1">
      <c r="B62" s="14"/>
      <c r="C62" s="13"/>
      <c r="D62" s="13"/>
      <c r="E62" s="16"/>
      <c r="F62" s="16"/>
      <c r="G62" s="8"/>
      <c r="H62" s="8"/>
      <c r="I62" s="8"/>
      <c r="J62" s="8"/>
      <c r="K62" s="8"/>
      <c r="L62" s="8"/>
    </row>
    <row r="63" spans="2:12" ht="14.25" customHeight="1">
      <c r="B63" s="14"/>
      <c r="C63" s="13"/>
      <c r="D63" s="13"/>
      <c r="E63" s="16"/>
      <c r="F63" s="16"/>
      <c r="G63" s="8"/>
      <c r="H63" s="8"/>
      <c r="I63" s="8"/>
      <c r="J63" s="8"/>
      <c r="K63" s="8"/>
      <c r="L63" s="8"/>
    </row>
    <row r="64" spans="2:12" ht="14.25" customHeight="1" hidden="1">
      <c r="B64" s="14"/>
      <c r="C64" s="13"/>
      <c r="D64" s="13"/>
      <c r="E64" s="8"/>
      <c r="F64" s="8"/>
      <c r="G64" s="8"/>
      <c r="H64" s="8"/>
      <c r="I64" s="8"/>
      <c r="J64" s="8"/>
      <c r="K64" s="8"/>
      <c r="L64" s="8"/>
    </row>
    <row r="65" spans="2:12" ht="14.25" customHeight="1" hidden="1">
      <c r="B65" s="2" t="s">
        <v>27</v>
      </c>
      <c r="C65" s="2" t="s">
        <v>28</v>
      </c>
      <c r="D65" s="2" t="s">
        <v>29</v>
      </c>
      <c r="E65" s="2" t="s">
        <v>30</v>
      </c>
      <c r="F65" s="2" t="s">
        <v>31</v>
      </c>
      <c r="G65" s="8" t="s">
        <v>317</v>
      </c>
      <c r="H65" s="8"/>
      <c r="I65" s="8"/>
      <c r="J65" s="8"/>
      <c r="K65" s="8"/>
      <c r="L65" s="8"/>
    </row>
    <row r="66" spans="2:12" ht="14.25" customHeight="1" hidden="1">
      <c r="B66" s="2" t="s">
        <v>32</v>
      </c>
      <c r="C66" s="2" t="s">
        <v>33</v>
      </c>
      <c r="D66" s="2" t="s">
        <v>34</v>
      </c>
      <c r="E66" s="2" t="s">
        <v>35</v>
      </c>
      <c r="F66" s="2" t="s">
        <v>36</v>
      </c>
      <c r="G66" s="8" t="s">
        <v>318</v>
      </c>
      <c r="H66" s="8"/>
      <c r="I66" s="8"/>
      <c r="J66" s="8"/>
      <c r="K66" s="8"/>
      <c r="L66" s="8"/>
    </row>
    <row r="67" spans="2:12" ht="14.25" customHeight="1" hidden="1">
      <c r="B67" s="2" t="s">
        <v>37</v>
      </c>
      <c r="C67" s="2" t="s">
        <v>38</v>
      </c>
      <c r="D67" s="2" t="s">
        <v>39</v>
      </c>
      <c r="E67" s="2" t="s">
        <v>26</v>
      </c>
      <c r="F67" s="8"/>
      <c r="G67" s="8" t="s">
        <v>319</v>
      </c>
      <c r="H67" s="8"/>
      <c r="I67" s="8"/>
      <c r="J67" s="8"/>
      <c r="K67" s="8"/>
      <c r="L67" s="8"/>
    </row>
    <row r="68" spans="2:12" ht="14.25" customHeight="1" hidden="1">
      <c r="B68" s="2" t="s">
        <v>40</v>
      </c>
      <c r="C68" s="2" t="s">
        <v>41</v>
      </c>
      <c r="D68" s="2"/>
      <c r="E68" s="2" t="s">
        <v>42</v>
      </c>
      <c r="F68" s="8"/>
      <c r="G68" s="8" t="s">
        <v>1</v>
      </c>
      <c r="H68" s="8"/>
      <c r="I68" s="8"/>
      <c r="J68" s="8"/>
      <c r="K68" s="8"/>
      <c r="L68" s="8"/>
    </row>
    <row r="69" spans="2:12" ht="14.25" customHeight="1" hidden="1">
      <c r="B69" s="14"/>
      <c r="C69" s="2" t="s">
        <v>43</v>
      </c>
      <c r="D69" s="2"/>
      <c r="E69" s="2" t="s">
        <v>44</v>
      </c>
      <c r="F69" s="8"/>
      <c r="G69" s="8" t="s">
        <v>320</v>
      </c>
      <c r="H69" s="8"/>
      <c r="I69" s="8"/>
      <c r="J69" s="8"/>
      <c r="K69" s="8"/>
      <c r="L69" s="8"/>
    </row>
    <row r="70" spans="3:12" ht="14.25" customHeight="1" hidden="1">
      <c r="C70" s="2"/>
      <c r="D70" s="2"/>
      <c r="E70" s="2" t="s">
        <v>45</v>
      </c>
      <c r="F70" s="8"/>
      <c r="G70" s="8" t="s">
        <v>321</v>
      </c>
      <c r="H70" s="8"/>
      <c r="I70" s="8"/>
      <c r="J70" s="8"/>
      <c r="K70" s="8"/>
      <c r="L70" s="8"/>
    </row>
    <row r="71" spans="3:12" ht="14.25" customHeight="1" hidden="1">
      <c r="C71" s="2"/>
      <c r="D71" s="2"/>
      <c r="E71" s="2" t="s">
        <v>46</v>
      </c>
      <c r="F71" s="8"/>
      <c r="G71" s="8" t="s">
        <v>322</v>
      </c>
      <c r="H71" s="8"/>
      <c r="I71" s="8"/>
      <c r="J71" s="8"/>
      <c r="K71" s="8"/>
      <c r="L71" s="8"/>
    </row>
    <row r="72" spans="3:12" ht="14.25" customHeight="1" hidden="1">
      <c r="C72" s="2"/>
      <c r="D72" s="2"/>
      <c r="F72" s="8"/>
      <c r="G72" s="8" t="s">
        <v>2</v>
      </c>
      <c r="H72" s="8"/>
      <c r="I72" s="8"/>
      <c r="J72" s="8"/>
      <c r="K72" s="8"/>
      <c r="L72" s="8"/>
    </row>
    <row r="73" spans="3:12" ht="14.25" customHeight="1" hidden="1">
      <c r="C73" s="2"/>
      <c r="D73" s="2"/>
      <c r="F73" s="8"/>
      <c r="G73" s="8" t="s">
        <v>323</v>
      </c>
      <c r="H73" s="8"/>
      <c r="I73" s="8"/>
      <c r="J73" s="8"/>
      <c r="K73" s="8"/>
      <c r="L73" s="8"/>
    </row>
    <row r="74" spans="3:12" ht="14.25" customHeight="1" hidden="1">
      <c r="C74" s="2"/>
      <c r="D74" s="2"/>
      <c r="F74" s="8"/>
      <c r="G74" s="8" t="s">
        <v>26</v>
      </c>
      <c r="H74" s="8"/>
      <c r="I74" s="8"/>
      <c r="J74" s="8"/>
      <c r="K74" s="8"/>
      <c r="L74" s="8"/>
    </row>
    <row r="75" spans="3:12" ht="14.25" customHeight="1" hidden="1">
      <c r="C75" s="2"/>
      <c r="D75" s="2"/>
      <c r="E75" s="8"/>
      <c r="F75" s="8"/>
      <c r="G75" s="8" t="s">
        <v>324</v>
      </c>
      <c r="H75" s="8"/>
      <c r="I75" s="8"/>
      <c r="J75" s="8"/>
      <c r="K75" s="8"/>
      <c r="L75" s="8"/>
    </row>
    <row r="76" spans="3:12" ht="14.25" customHeight="1" hidden="1">
      <c r="C76" s="2"/>
      <c r="D76" s="2"/>
      <c r="E76" s="8"/>
      <c r="F76" s="8"/>
      <c r="G76" s="8" t="s">
        <v>325</v>
      </c>
      <c r="H76" s="8"/>
      <c r="I76" s="8"/>
      <c r="J76" s="8"/>
      <c r="K76" s="8"/>
      <c r="L76" s="8"/>
    </row>
    <row r="77" spans="3:12" ht="14.25" customHeight="1" hidden="1">
      <c r="C77" s="2"/>
      <c r="D77" s="2"/>
      <c r="E77" s="8"/>
      <c r="F77" s="8"/>
      <c r="G77" s="8" t="s">
        <v>326</v>
      </c>
      <c r="H77" s="8"/>
      <c r="I77" s="8"/>
      <c r="J77" s="8"/>
      <c r="K77" s="8"/>
      <c r="L77" s="8"/>
    </row>
    <row r="78" spans="3:12" ht="14.25" customHeight="1" hidden="1">
      <c r="C78" s="2"/>
      <c r="D78" s="2"/>
      <c r="E78" s="8"/>
      <c r="F78" s="8"/>
      <c r="G78" s="8"/>
      <c r="H78" s="8"/>
      <c r="I78" s="8"/>
      <c r="J78" s="8"/>
      <c r="K78" s="8"/>
      <c r="L78" s="8"/>
    </row>
    <row r="79" spans="3:12" ht="14.25" customHeight="1">
      <c r="C79" s="2"/>
      <c r="D79" s="2"/>
      <c r="E79" s="8"/>
      <c r="F79" s="8"/>
      <c r="G79" s="8"/>
      <c r="H79" s="8"/>
      <c r="I79" s="8"/>
      <c r="J79" s="8"/>
      <c r="K79" s="8"/>
      <c r="L79" s="8"/>
    </row>
    <row r="80" spans="3:12" ht="14.25" customHeight="1">
      <c r="C80" s="2"/>
      <c r="D80" s="2"/>
      <c r="E80" s="8"/>
      <c r="F80" s="8"/>
      <c r="G80" s="8"/>
      <c r="H80" s="8"/>
      <c r="I80" s="8"/>
      <c r="J80" s="8"/>
      <c r="K80" s="8"/>
      <c r="L80" s="8"/>
    </row>
    <row r="81" spans="3:12" ht="14.25" customHeight="1">
      <c r="C81" s="2"/>
      <c r="D81" s="13"/>
      <c r="E81" s="8"/>
      <c r="F81" s="8"/>
      <c r="G81" s="8"/>
      <c r="H81" s="8"/>
      <c r="I81" s="8"/>
      <c r="J81" s="8"/>
      <c r="K81" s="8"/>
      <c r="L81" s="8"/>
    </row>
    <row r="82" spans="3:12" ht="14.25" customHeight="1">
      <c r="C82" s="2"/>
      <c r="D82" s="13"/>
      <c r="E82" s="8"/>
      <c r="F82" s="8"/>
      <c r="G82" s="8"/>
      <c r="H82" s="8"/>
      <c r="I82" s="8"/>
      <c r="J82" s="8"/>
      <c r="K82" s="8"/>
      <c r="L82" s="8"/>
    </row>
    <row r="83" spans="3:12" ht="14.25" customHeight="1">
      <c r="C83" s="2"/>
      <c r="D83" s="13"/>
      <c r="E83" s="8"/>
      <c r="F83" s="8"/>
      <c r="G83" s="8"/>
      <c r="H83" s="8"/>
      <c r="I83" s="8"/>
      <c r="J83" s="8"/>
      <c r="K83" s="8"/>
      <c r="L83" s="8"/>
    </row>
    <row r="84" spans="3:12" ht="14.25" customHeight="1">
      <c r="C84" s="2"/>
      <c r="D84" s="13"/>
      <c r="E84" s="8"/>
      <c r="F84" s="8"/>
      <c r="G84" s="8"/>
      <c r="H84" s="8"/>
      <c r="I84" s="8"/>
      <c r="J84" s="8"/>
      <c r="K84" s="8"/>
      <c r="L84" s="8"/>
    </row>
    <row r="85" spans="3:12" ht="14.25" customHeight="1">
      <c r="C85" s="2"/>
      <c r="D85" s="13"/>
      <c r="E85" s="8"/>
      <c r="F85" s="8"/>
      <c r="G85" s="8"/>
      <c r="H85" s="8"/>
      <c r="I85" s="8"/>
      <c r="J85" s="8"/>
      <c r="K85" s="8"/>
      <c r="L85" s="8"/>
    </row>
    <row r="86" spans="3:12" ht="14.25" customHeight="1">
      <c r="C86" s="2"/>
      <c r="D86" s="13"/>
      <c r="E86" s="8"/>
      <c r="F86" s="8"/>
      <c r="G86" s="8"/>
      <c r="H86" s="8"/>
      <c r="I86" s="8"/>
      <c r="J86" s="8"/>
      <c r="K86" s="8"/>
      <c r="L86" s="8"/>
    </row>
    <row r="87" spans="3:12" ht="14.25" customHeight="1">
      <c r="C87" s="2"/>
      <c r="D87" s="13"/>
      <c r="E87" s="8"/>
      <c r="F87" s="8"/>
      <c r="G87" s="8"/>
      <c r="H87" s="8"/>
      <c r="I87" s="8"/>
      <c r="J87" s="8"/>
      <c r="K87" s="8"/>
      <c r="L87" s="8"/>
    </row>
    <row r="88" spans="3:12" ht="14.25" customHeight="1">
      <c r="C88" s="2"/>
      <c r="D88" s="13"/>
      <c r="E88" s="8"/>
      <c r="F88" s="8"/>
      <c r="G88" s="8"/>
      <c r="H88" s="8"/>
      <c r="I88" s="8"/>
      <c r="J88" s="8"/>
      <c r="K88" s="8"/>
      <c r="L88" s="8"/>
    </row>
    <row r="89" spans="3:12" ht="14.25" customHeight="1">
      <c r="C89" s="2"/>
      <c r="D89" s="13"/>
      <c r="E89" s="8"/>
      <c r="F89" s="8"/>
      <c r="G89" s="8"/>
      <c r="H89" s="8"/>
      <c r="I89" s="8"/>
      <c r="J89" s="8"/>
      <c r="K89" s="8"/>
      <c r="L89" s="8"/>
    </row>
    <row r="90" spans="3:12" ht="14.25" customHeight="1">
      <c r="C90" s="13"/>
      <c r="D90" s="13"/>
      <c r="E90" s="8"/>
      <c r="F90" s="8"/>
      <c r="G90" s="8"/>
      <c r="H90" s="8"/>
      <c r="I90" s="8"/>
      <c r="J90" s="8"/>
      <c r="K90" s="8"/>
      <c r="L90" s="8"/>
    </row>
    <row r="91" spans="3:12" ht="14.25" customHeight="1">
      <c r="C91" s="13"/>
      <c r="D91" s="13"/>
      <c r="E91" s="8"/>
      <c r="F91" s="8"/>
      <c r="G91" s="8"/>
      <c r="H91" s="8"/>
      <c r="I91" s="8"/>
      <c r="J91" s="8"/>
      <c r="K91" s="8"/>
      <c r="L91" s="8"/>
    </row>
    <row r="92" spans="3:12" ht="14.25" customHeight="1">
      <c r="C92" s="13"/>
      <c r="D92" s="13"/>
      <c r="E92" s="8"/>
      <c r="F92" s="8"/>
      <c r="G92" s="8"/>
      <c r="H92" s="8"/>
      <c r="I92" s="8"/>
      <c r="J92" s="8"/>
      <c r="K92" s="8"/>
      <c r="L92" s="8"/>
    </row>
    <row r="93" spans="3:12" ht="14.25" customHeight="1">
      <c r="C93" s="13"/>
      <c r="D93" s="13"/>
      <c r="E93" s="8"/>
      <c r="F93" s="8"/>
      <c r="G93" s="8"/>
      <c r="H93" s="8"/>
      <c r="I93" s="8"/>
      <c r="J93" s="8"/>
      <c r="K93" s="8"/>
      <c r="L93" s="8"/>
    </row>
    <row r="94" spans="3:12" ht="14.25" customHeight="1">
      <c r="C94" s="13"/>
      <c r="D94" s="13"/>
      <c r="E94" s="8"/>
      <c r="F94" s="8"/>
      <c r="G94" s="8"/>
      <c r="H94" s="8"/>
      <c r="I94" s="8"/>
      <c r="J94" s="8"/>
      <c r="K94" s="8"/>
      <c r="L94" s="8"/>
    </row>
    <row r="95" spans="3:12" ht="14.25" customHeight="1">
      <c r="C95" s="13"/>
      <c r="D95" s="13"/>
      <c r="E95" s="8"/>
      <c r="F95" s="8"/>
      <c r="G95" s="8"/>
      <c r="H95" s="8"/>
      <c r="I95" s="8"/>
      <c r="J95" s="8"/>
      <c r="K95" s="8"/>
      <c r="L95" s="8"/>
    </row>
  </sheetData>
  <sheetProtection/>
  <mergeCells count="10">
    <mergeCell ref="K34:K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</mergeCells>
  <conditionalFormatting sqref="C8:K12">
    <cfRule type="containsBlanks" priority="4" dxfId="0" stopIfTrue="1">
      <formula>LEN(TRIM(C8))=0</formula>
    </cfRule>
  </conditionalFormatting>
  <conditionalFormatting sqref="C17:K23">
    <cfRule type="containsBlanks" priority="3" dxfId="0" stopIfTrue="1">
      <formula>LEN(TRIM(C17))=0</formula>
    </cfRule>
  </conditionalFormatting>
  <conditionalFormatting sqref="C26:K26 C28:K28">
    <cfRule type="containsBlanks" priority="2" dxfId="0" stopIfTrue="1">
      <formula>LEN(TRIM(C26))=0</formula>
    </cfRule>
  </conditionalFormatting>
  <conditionalFormatting sqref="C31:K31">
    <cfRule type="containsBlanks" priority="1" dxfId="0" stopIfTrue="1">
      <formula>LEN(TRIM(C31))=0</formula>
    </cfRule>
  </conditionalFormatting>
  <dataValidations count="6">
    <dataValidation type="list" allowBlank="1" showInputMessage="1" showErrorMessage="1" sqref="C15:K15">
      <formula1>$F$65:$F$66</formula1>
    </dataValidation>
    <dataValidation type="list" allowBlank="1" showInputMessage="1" showErrorMessage="1" sqref="C7:K7">
      <formula1>$B$65:$B$68</formula1>
    </dataValidation>
    <dataValidation type="list" allowBlank="1" showInputMessage="1" showErrorMessage="1" sqref="C30:K30">
      <formula1>$C$65:$C$69</formula1>
    </dataValidation>
    <dataValidation type="list" allowBlank="1" showInputMessage="1" showErrorMessage="1" sqref="C33:K33">
      <formula1>$E$65:$E$71</formula1>
    </dataValidation>
    <dataValidation type="list" allowBlank="1" showInputMessage="1" showErrorMessage="1" sqref="C32:K32">
      <formula1>$D$65:$D$67</formula1>
    </dataValidation>
    <dataValidation type="list" operator="equal" allowBlank="1" showInputMessage="1" showErrorMessage="1" sqref="C14:K14">
      <formula1>$G$65:$G$77</formula1>
    </dataValidation>
  </dataValidations>
  <hyperlinks>
    <hyperlink ref="D4" r:id="rId1" display="www.raunakmehta.com"/>
  </hyperlinks>
  <printOptions/>
  <pageMargins left="0.7" right="0.7" top="0.75" bottom="0.75" header="0.3" footer="0.3"/>
  <pageSetup horizontalDpi="600" verticalDpi="600" orientation="landscape" scale="99" r:id="rId3"/>
  <rowBreaks count="1" manualBreakCount="1">
    <brk id="36" max="255" man="1"/>
  </rowBreaks>
  <colBreaks count="2" manualBreakCount="2">
    <brk id="5" max="65535" man="1"/>
    <brk id="8" max="655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showGridLines="0" zoomScalePageLayoutView="0" workbookViewId="0" topLeftCell="A2">
      <pane ySplit="4" topLeftCell="A6" activePane="bottomLeft" state="frozen"/>
      <selection pane="topLeft" activeCell="A2" sqref="A2"/>
      <selection pane="bottomLeft" activeCell="K13" sqref="K13"/>
    </sheetView>
  </sheetViews>
  <sheetFormatPr defaultColWidth="9.140625" defaultRowHeight="15"/>
  <cols>
    <col min="1" max="1" width="3.7109375" style="138" customWidth="1"/>
    <col min="2" max="2" width="25.57421875" style="5" customWidth="1"/>
    <col min="3" max="3" width="12.421875" style="5" customWidth="1"/>
    <col min="4" max="4" width="10.57421875" style="5" customWidth="1"/>
    <col min="5" max="5" width="19.57421875" style="5" customWidth="1"/>
    <col min="6" max="6" width="13.28125" style="5" customWidth="1"/>
    <col min="7" max="7" width="12.421875" style="5" customWidth="1"/>
    <col min="8" max="8" width="11.7109375" style="5" hidden="1" customWidth="1"/>
    <col min="9" max="9" width="13.140625" style="5" customWidth="1"/>
    <col min="10" max="10" width="14.421875" style="5" customWidth="1"/>
    <col min="11" max="11" width="18.7109375" style="5" customWidth="1"/>
    <col min="12" max="12" width="7.140625" style="5" customWidth="1"/>
    <col min="13" max="13" width="11.7109375" style="5" customWidth="1"/>
    <col min="14" max="16384" width="9.140625" style="5" customWidth="1"/>
  </cols>
  <sheetData>
    <row r="1" spans="2:11" ht="15" thickBot="1">
      <c r="B1" s="70"/>
      <c r="C1" s="70"/>
      <c r="D1" s="70"/>
      <c r="E1" s="164"/>
      <c r="F1" s="164"/>
      <c r="G1" s="164"/>
      <c r="H1" s="164"/>
      <c r="I1" s="164"/>
      <c r="J1" s="70"/>
      <c r="K1" s="70"/>
    </row>
    <row r="2" spans="1:12" ht="18.75" thickBot="1">
      <c r="A2" s="1"/>
      <c r="B2" s="70"/>
      <c r="C2" s="70"/>
      <c r="D2" s="165" t="s">
        <v>368</v>
      </c>
      <c r="E2" s="165"/>
      <c r="F2" s="166" t="s">
        <v>369</v>
      </c>
      <c r="G2" s="166"/>
      <c r="H2" s="166"/>
      <c r="I2" s="167"/>
      <c r="J2" s="70"/>
      <c r="K2" s="457" t="s">
        <v>391</v>
      </c>
      <c r="L2" s="458"/>
    </row>
    <row r="3" spans="1:12" ht="14.25">
      <c r="A3" s="136"/>
      <c r="B3" s="70"/>
      <c r="C3" s="70"/>
      <c r="D3" s="70"/>
      <c r="E3" s="70"/>
      <c r="F3" s="70"/>
      <c r="G3" s="70"/>
      <c r="H3" s="70"/>
      <c r="I3" s="70"/>
      <c r="J3" s="70"/>
      <c r="K3" s="459" t="s">
        <v>392</v>
      </c>
      <c r="L3" s="460"/>
    </row>
    <row r="4" spans="1:12" ht="15.75" thickBot="1">
      <c r="A4" s="6" t="s">
        <v>47</v>
      </c>
      <c r="B4" s="70"/>
      <c r="C4" s="70"/>
      <c r="D4" s="70"/>
      <c r="E4" s="70"/>
      <c r="F4" s="70"/>
      <c r="G4" s="70"/>
      <c r="H4" s="70"/>
      <c r="I4" s="70"/>
      <c r="J4" s="70"/>
      <c r="K4" s="461" t="s">
        <v>393</v>
      </c>
      <c r="L4" s="462"/>
    </row>
    <row r="5" spans="2:11" ht="15" customHeight="1" thickBot="1">
      <c r="B5" s="70"/>
      <c r="C5" s="70"/>
      <c r="D5" s="408" t="s">
        <v>362</v>
      </c>
      <c r="E5" s="408"/>
      <c r="F5" s="408"/>
      <c r="G5" s="139"/>
      <c r="H5" s="70"/>
      <c r="I5" s="70"/>
      <c r="J5" s="70"/>
      <c r="K5" s="70"/>
    </row>
    <row r="6" spans="2:11" ht="15" thickBot="1">
      <c r="B6" s="71"/>
      <c r="C6" s="70"/>
      <c r="D6" s="70"/>
      <c r="E6" s="70"/>
      <c r="F6" s="70"/>
      <c r="G6" s="70"/>
      <c r="H6" s="70"/>
      <c r="I6" s="70"/>
      <c r="J6" s="70"/>
      <c r="K6" s="70"/>
    </row>
    <row r="7" spans="2:17" ht="24.75" thickBot="1">
      <c r="B7" s="128" t="s">
        <v>49</v>
      </c>
      <c r="C7" s="126" t="s">
        <v>50</v>
      </c>
      <c r="D7" s="126" t="s">
        <v>51</v>
      </c>
      <c r="E7" s="126" t="s">
        <v>361</v>
      </c>
      <c r="F7" s="127" t="s">
        <v>268</v>
      </c>
      <c r="G7" s="128" t="s">
        <v>53</v>
      </c>
      <c r="H7" s="128" t="s">
        <v>54</v>
      </c>
      <c r="I7" s="128" t="s">
        <v>55</v>
      </c>
      <c r="K7" s="474" t="s">
        <v>299</v>
      </c>
      <c r="L7" s="475"/>
      <c r="M7" s="475"/>
      <c r="N7" s="476"/>
      <c r="Q7" s="110"/>
    </row>
    <row r="8" spans="1:17" ht="15.75" thickBot="1">
      <c r="A8" s="405" t="s">
        <v>48</v>
      </c>
      <c r="B8" s="72"/>
      <c r="C8" s="132"/>
      <c r="D8" s="125"/>
      <c r="E8" s="336"/>
      <c r="F8" s="337"/>
      <c r="G8" s="79">
        <f aca="true" t="shared" si="0" ref="G8:G13">IF(F8="Annual",E8,IF(F8="Half-Yearly",E8*2,IF(F8="Quarterly",E8*4,E8*12)))</f>
        <v>0</v>
      </c>
      <c r="H8" s="74"/>
      <c r="I8" s="72"/>
      <c r="K8" s="477" t="s">
        <v>298</v>
      </c>
      <c r="L8" s="478"/>
      <c r="M8" s="478"/>
      <c r="N8" s="479"/>
      <c r="Q8" s="111"/>
    </row>
    <row r="9" spans="1:17" ht="15" thickBot="1">
      <c r="A9" s="406"/>
      <c r="B9" s="72"/>
      <c r="C9" s="132"/>
      <c r="D9" s="125"/>
      <c r="E9" s="336"/>
      <c r="F9" s="337"/>
      <c r="G9" s="79"/>
      <c r="H9" s="74"/>
      <c r="I9" s="72"/>
      <c r="K9" s="480"/>
      <c r="L9" s="478"/>
      <c r="M9" s="478"/>
      <c r="N9" s="479"/>
      <c r="Q9" s="111"/>
    </row>
    <row r="10" spans="1:17" ht="15.75" thickBot="1">
      <c r="A10" s="406"/>
      <c r="B10" s="72"/>
      <c r="C10" s="132"/>
      <c r="D10" s="125"/>
      <c r="E10" s="336"/>
      <c r="F10" s="337"/>
      <c r="G10" s="79">
        <f t="shared" si="0"/>
        <v>0</v>
      </c>
      <c r="H10" s="74"/>
      <c r="I10" s="72"/>
      <c r="K10" s="477" t="s">
        <v>300</v>
      </c>
      <c r="L10" s="478"/>
      <c r="M10" s="478"/>
      <c r="N10" s="479"/>
      <c r="Q10" s="111"/>
    </row>
    <row r="11" spans="1:17" ht="15.75" thickBot="1">
      <c r="A11" s="406"/>
      <c r="B11" s="72"/>
      <c r="C11" s="132"/>
      <c r="D11" s="125"/>
      <c r="E11" s="336"/>
      <c r="F11" s="337"/>
      <c r="G11" s="79">
        <f t="shared" si="0"/>
        <v>0</v>
      </c>
      <c r="H11" s="74"/>
      <c r="I11" s="72"/>
      <c r="K11" s="481" t="s">
        <v>301</v>
      </c>
      <c r="L11" s="482"/>
      <c r="M11" s="482"/>
      <c r="N11" s="483"/>
      <c r="Q11" s="111"/>
    </row>
    <row r="12" spans="1:17" ht="15" thickBot="1">
      <c r="A12" s="406"/>
      <c r="B12" s="72"/>
      <c r="C12" s="132"/>
      <c r="D12" s="125"/>
      <c r="E12" s="336"/>
      <c r="F12" s="337"/>
      <c r="G12" s="79">
        <f t="shared" si="0"/>
        <v>0</v>
      </c>
      <c r="H12" s="74"/>
      <c r="I12" s="72"/>
      <c r="Q12" s="111"/>
    </row>
    <row r="13" spans="1:17" ht="15" thickBot="1">
      <c r="A13" s="406"/>
      <c r="B13" s="72"/>
      <c r="C13" s="132"/>
      <c r="D13" s="125"/>
      <c r="E13" s="338"/>
      <c r="F13" s="339"/>
      <c r="G13" s="79">
        <f t="shared" si="0"/>
        <v>0</v>
      </c>
      <c r="H13" s="74"/>
      <c r="I13" s="72"/>
      <c r="Q13" s="111"/>
    </row>
    <row r="14" spans="1:17" ht="15" thickBot="1">
      <c r="A14" s="407"/>
      <c r="B14" s="152" t="s">
        <v>57</v>
      </c>
      <c r="C14" s="133"/>
      <c r="D14" s="133"/>
      <c r="E14" s="133"/>
      <c r="F14" s="133"/>
      <c r="G14" s="135">
        <f>SUM(G8:G13)</f>
        <v>0</v>
      </c>
      <c r="H14" s="153"/>
      <c r="I14" s="133"/>
      <c r="Q14" s="111"/>
    </row>
    <row r="15" spans="2:11" ht="14.25">
      <c r="B15" s="67"/>
      <c r="C15" s="70"/>
      <c r="D15" s="70"/>
      <c r="E15" s="70"/>
      <c r="F15" s="70"/>
      <c r="G15" s="70"/>
      <c r="H15" s="70"/>
      <c r="I15" s="70"/>
      <c r="J15" s="70"/>
      <c r="K15" s="70"/>
    </row>
    <row r="16" spans="2:11" ht="14.25" hidden="1">
      <c r="B16" s="71" t="s">
        <v>58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2:16" ht="24.75" thickBot="1">
      <c r="B17" s="128" t="s">
        <v>49</v>
      </c>
      <c r="C17" s="128"/>
      <c r="D17" s="128"/>
      <c r="E17" s="128" t="s">
        <v>62</v>
      </c>
      <c r="F17" s="127" t="s">
        <v>268</v>
      </c>
      <c r="G17" s="128" t="s">
        <v>53</v>
      </c>
      <c r="H17" s="128" t="s">
        <v>54</v>
      </c>
      <c r="I17" s="128" t="s">
        <v>59</v>
      </c>
      <c r="J17" s="34" t="s">
        <v>60</v>
      </c>
      <c r="P17" s="110"/>
    </row>
    <row r="18" spans="1:16" ht="15" thickBot="1">
      <c r="A18" s="405" t="s">
        <v>58</v>
      </c>
      <c r="B18" s="72"/>
      <c r="D18" s="72"/>
      <c r="E18" s="336"/>
      <c r="F18" s="337"/>
      <c r="G18" s="73">
        <f aca="true" t="shared" si="1" ref="G18:G23">IF(F18="Annual",E18,IF(F18="Half-Yearly",E18*2,IF(F18="Quarterly",E18*4,E18*12)))</f>
        <v>0</v>
      </c>
      <c r="H18" s="74"/>
      <c r="I18" s="75"/>
      <c r="J18" s="72" t="s">
        <v>314</v>
      </c>
      <c r="P18" s="111"/>
    </row>
    <row r="19" spans="1:16" ht="15.75" customHeight="1" thickBot="1">
      <c r="A19" s="406"/>
      <c r="B19" s="72"/>
      <c r="C19" s="72"/>
      <c r="D19" s="72"/>
      <c r="E19" s="336"/>
      <c r="F19" s="337"/>
      <c r="G19" s="73">
        <f t="shared" si="1"/>
        <v>0</v>
      </c>
      <c r="H19" s="74"/>
      <c r="I19" s="75"/>
      <c r="J19" s="18" t="s">
        <v>76</v>
      </c>
      <c r="P19" s="111"/>
    </row>
    <row r="20" spans="1:16" ht="15.75" customHeight="1" thickBot="1">
      <c r="A20" s="406"/>
      <c r="B20" s="72"/>
      <c r="C20" s="72"/>
      <c r="D20" s="72"/>
      <c r="E20" s="336"/>
      <c r="F20" s="337"/>
      <c r="G20" s="73">
        <f t="shared" si="1"/>
        <v>0</v>
      </c>
      <c r="H20" s="74"/>
      <c r="I20" s="72"/>
      <c r="J20" s="17" t="s">
        <v>77</v>
      </c>
      <c r="P20" s="111"/>
    </row>
    <row r="21" spans="1:16" ht="15.75" customHeight="1" thickBot="1">
      <c r="A21" s="406"/>
      <c r="B21" s="72"/>
      <c r="C21" s="72"/>
      <c r="D21" s="72"/>
      <c r="E21" s="336"/>
      <c r="F21" s="337"/>
      <c r="G21" s="73">
        <f t="shared" si="1"/>
        <v>0</v>
      </c>
      <c r="H21" s="74"/>
      <c r="I21" s="72"/>
      <c r="J21" s="17"/>
      <c r="P21" s="111"/>
    </row>
    <row r="22" spans="1:16" ht="15.75" customHeight="1" thickBot="1">
      <c r="A22" s="406"/>
      <c r="B22" s="72"/>
      <c r="C22" s="72"/>
      <c r="D22" s="72"/>
      <c r="E22" s="336"/>
      <c r="F22" s="337"/>
      <c r="G22" s="73">
        <f t="shared" si="1"/>
        <v>0</v>
      </c>
      <c r="H22" s="74"/>
      <c r="I22" s="72"/>
      <c r="J22" s="17"/>
      <c r="P22" s="111"/>
    </row>
    <row r="23" spans="1:16" ht="15.75" customHeight="1" thickBot="1">
      <c r="A23" s="406"/>
      <c r="B23" s="72"/>
      <c r="C23" s="72"/>
      <c r="D23" s="72"/>
      <c r="E23" s="338"/>
      <c r="F23" s="339"/>
      <c r="G23" s="73">
        <f t="shared" si="1"/>
        <v>0</v>
      </c>
      <c r="H23" s="74"/>
      <c r="I23" s="72"/>
      <c r="J23" s="17"/>
      <c r="M23" s="19"/>
      <c r="P23" s="111"/>
    </row>
    <row r="24" spans="1:16" ht="15" customHeight="1" thickBot="1">
      <c r="A24" s="407"/>
      <c r="B24" s="152" t="s">
        <v>57</v>
      </c>
      <c r="C24" s="133"/>
      <c r="D24" s="133"/>
      <c r="E24" s="135"/>
      <c r="F24" s="133"/>
      <c r="G24" s="154">
        <f>SUM(G18:G23)</f>
        <v>0</v>
      </c>
      <c r="H24" s="134"/>
      <c r="I24" s="133"/>
      <c r="J24" s="155"/>
      <c r="M24" s="20"/>
      <c r="P24" s="111"/>
    </row>
    <row r="25" spans="2:11" ht="14.25">
      <c r="B25" s="76"/>
      <c r="C25" s="70"/>
      <c r="D25" s="70"/>
      <c r="E25" s="70"/>
      <c r="F25" s="70"/>
      <c r="G25" s="70"/>
      <c r="H25" s="70"/>
      <c r="I25" s="70"/>
      <c r="J25" s="70"/>
      <c r="K25" s="70"/>
    </row>
    <row r="26" spans="2:11" ht="14.25" hidden="1">
      <c r="B26" s="71" t="s">
        <v>61</v>
      </c>
      <c r="C26" s="70"/>
      <c r="D26" s="70"/>
      <c r="E26" s="70"/>
      <c r="F26" s="70"/>
      <c r="G26" s="70"/>
      <c r="H26" s="70"/>
      <c r="I26" s="70"/>
      <c r="J26" s="70"/>
      <c r="K26" s="70"/>
    </row>
    <row r="27" spans="2:13" ht="36.75" thickBot="1">
      <c r="B27" s="128" t="s">
        <v>49</v>
      </c>
      <c r="C27" s="128" t="s">
        <v>50</v>
      </c>
      <c r="D27" s="128" t="s">
        <v>51</v>
      </c>
      <c r="E27" s="128" t="s">
        <v>62</v>
      </c>
      <c r="F27" s="127" t="s">
        <v>268</v>
      </c>
      <c r="G27" s="128" t="s">
        <v>53</v>
      </c>
      <c r="H27" s="128" t="s">
        <v>63</v>
      </c>
      <c r="I27" s="128" t="s">
        <v>64</v>
      </c>
      <c r="J27" s="34" t="s">
        <v>65</v>
      </c>
      <c r="M27" s="110"/>
    </row>
    <row r="28" spans="1:13" ht="15" thickBot="1">
      <c r="A28" s="405" t="s">
        <v>61</v>
      </c>
      <c r="B28" s="72"/>
      <c r="C28" s="72"/>
      <c r="D28" s="72"/>
      <c r="E28" s="336"/>
      <c r="F28" s="337"/>
      <c r="G28" s="73"/>
      <c r="H28" s="74"/>
      <c r="I28" s="77"/>
      <c r="J28" s="21"/>
      <c r="M28" s="111"/>
    </row>
    <row r="29" spans="1:13" ht="15" thickBot="1">
      <c r="A29" s="406"/>
      <c r="B29" s="72"/>
      <c r="C29" s="72"/>
      <c r="D29" s="72"/>
      <c r="E29" s="336"/>
      <c r="F29" s="337"/>
      <c r="G29" s="73"/>
      <c r="H29" s="74"/>
      <c r="I29" s="77"/>
      <c r="J29" s="21"/>
      <c r="M29" s="111"/>
    </row>
    <row r="30" spans="1:13" ht="15" thickBot="1">
      <c r="A30" s="406"/>
      <c r="B30" s="72"/>
      <c r="C30" s="72"/>
      <c r="D30" s="72"/>
      <c r="E30" s="336"/>
      <c r="F30" s="337"/>
      <c r="G30" s="73">
        <f>IF(F30="Annual",E30,IF(F30="Half-Yearly",E30*2,IF(F30="Quarterly",E30*4,E30*12)))</f>
        <v>0</v>
      </c>
      <c r="H30" s="74"/>
      <c r="I30" s="77"/>
      <c r="J30" s="21"/>
      <c r="M30" s="111"/>
    </row>
    <row r="31" spans="1:13" ht="15" thickBot="1">
      <c r="A31" s="406"/>
      <c r="B31" s="72"/>
      <c r="C31" s="72"/>
      <c r="D31" s="72"/>
      <c r="E31" s="336"/>
      <c r="F31" s="337"/>
      <c r="G31" s="73">
        <f>IF(F31="Annual",E31,IF(F31="Half-Yearly",E31*2,IF(F31="Quarterly",E31*4,E31*12)))</f>
        <v>0</v>
      </c>
      <c r="H31" s="74"/>
      <c r="I31" s="77"/>
      <c r="J31" s="21"/>
      <c r="M31" s="111"/>
    </row>
    <row r="32" spans="1:13" ht="15" thickBot="1">
      <c r="A32" s="406"/>
      <c r="B32" s="72"/>
      <c r="C32" s="72"/>
      <c r="D32" s="72"/>
      <c r="E32" s="336"/>
      <c r="F32" s="337"/>
      <c r="G32" s="73">
        <f>IF(F32="Annual",E32,IF(F32="Half-Yearly",E32*2,IF(F32="Quarterly",E32*4,E32*12)))</f>
        <v>0</v>
      </c>
      <c r="H32" s="74"/>
      <c r="I32" s="77"/>
      <c r="J32" s="21"/>
      <c r="M32" s="111"/>
    </row>
    <row r="33" spans="1:13" ht="15" thickBot="1">
      <c r="A33" s="406"/>
      <c r="B33" s="72"/>
      <c r="C33" s="72"/>
      <c r="D33" s="72"/>
      <c r="E33" s="338"/>
      <c r="F33" s="339"/>
      <c r="G33" s="73">
        <f>IF(F33="Annual",E33,IF(F33="Half-Yearly",E33*2,IF(F33="Quarterly",E33*4,E33*12)))</f>
        <v>0</v>
      </c>
      <c r="H33" s="74"/>
      <c r="I33" s="77"/>
      <c r="J33" s="21"/>
      <c r="M33" s="111"/>
    </row>
    <row r="34" spans="1:13" ht="15" thickBot="1">
      <c r="A34" s="407"/>
      <c r="B34" s="152" t="s">
        <v>57</v>
      </c>
      <c r="C34" s="133"/>
      <c r="D34" s="133"/>
      <c r="E34" s="135"/>
      <c r="F34" s="133"/>
      <c r="G34" s="154">
        <f>SUM(G28:G33)</f>
        <v>0</v>
      </c>
      <c r="H34" s="134"/>
      <c r="I34" s="133"/>
      <c r="J34" s="155"/>
      <c r="M34" s="111"/>
    </row>
    <row r="35" spans="2:11" ht="14.25"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2:11" ht="14.25">
      <c r="B36" s="112"/>
      <c r="C36" s="113"/>
      <c r="D36" s="113"/>
      <c r="E36" s="113"/>
      <c r="F36" s="113"/>
      <c r="G36" s="113"/>
      <c r="H36" s="113"/>
      <c r="I36" s="113"/>
      <c r="J36" s="70"/>
      <c r="K36" s="70"/>
    </row>
    <row r="37" spans="2:13" ht="14.25">
      <c r="B37" s="110"/>
      <c r="C37" s="110"/>
      <c r="D37" s="110"/>
      <c r="E37" s="110"/>
      <c r="F37" s="114"/>
      <c r="G37" s="110"/>
      <c r="H37" s="110"/>
      <c r="I37" s="110"/>
      <c r="M37" s="110"/>
    </row>
    <row r="38" spans="2:13" ht="14.25">
      <c r="B38" s="111"/>
      <c r="C38" s="111"/>
      <c r="D38" s="111"/>
      <c r="E38" s="115"/>
      <c r="F38" s="111"/>
      <c r="G38" s="115"/>
      <c r="H38" s="116"/>
      <c r="I38" s="117"/>
      <c r="M38" s="111"/>
    </row>
    <row r="39" spans="2:13" ht="14.25">
      <c r="B39" s="111"/>
      <c r="C39" s="111"/>
      <c r="D39" s="111"/>
      <c r="E39" s="115"/>
      <c r="F39" s="111"/>
      <c r="G39" s="115"/>
      <c r="H39" s="116"/>
      <c r="I39" s="117"/>
      <c r="M39" s="111"/>
    </row>
    <row r="40" spans="2:13" ht="14.25">
      <c r="B40" s="111"/>
      <c r="C40" s="111"/>
      <c r="D40" s="111"/>
      <c r="E40" s="115"/>
      <c r="F40" s="111"/>
      <c r="G40" s="115"/>
      <c r="H40" s="116"/>
      <c r="I40" s="117"/>
      <c r="M40" s="111"/>
    </row>
    <row r="41" spans="2:13" ht="14.25">
      <c r="B41" s="111"/>
      <c r="C41" s="111"/>
      <c r="D41" s="111"/>
      <c r="E41" s="115"/>
      <c r="F41" s="111"/>
      <c r="G41" s="115"/>
      <c r="H41" s="116"/>
      <c r="I41" s="117"/>
      <c r="M41" s="111"/>
    </row>
    <row r="42" spans="2:13" ht="14.25">
      <c r="B42" s="111"/>
      <c r="C42" s="111"/>
      <c r="D42" s="111"/>
      <c r="E42" s="115"/>
      <c r="F42" s="111"/>
      <c r="G42" s="115"/>
      <c r="H42" s="116"/>
      <c r="I42" s="117"/>
      <c r="M42" s="111"/>
    </row>
    <row r="43" spans="2:13" ht="14.25">
      <c r="B43" s="111"/>
      <c r="C43" s="111"/>
      <c r="D43" s="111"/>
      <c r="E43" s="115"/>
      <c r="F43" s="111"/>
      <c r="G43" s="115"/>
      <c r="H43" s="116"/>
      <c r="I43" s="117"/>
      <c r="M43" s="111"/>
    </row>
    <row r="44" spans="2:13" ht="14.25">
      <c r="B44" s="110"/>
      <c r="C44" s="111"/>
      <c r="D44" s="111"/>
      <c r="E44" s="115"/>
      <c r="F44" s="111"/>
      <c r="G44" s="118"/>
      <c r="H44" s="119"/>
      <c r="I44" s="111"/>
      <c r="M44" s="111"/>
    </row>
    <row r="45" spans="2:11" ht="14.25">
      <c r="B45" s="111"/>
      <c r="C45" s="111"/>
      <c r="D45" s="111"/>
      <c r="E45" s="111"/>
      <c r="F45" s="111"/>
      <c r="G45" s="111"/>
      <c r="H45" s="111"/>
      <c r="I45" s="111"/>
      <c r="J45" s="70"/>
      <c r="K45" s="70"/>
    </row>
    <row r="46" spans="2:11" ht="14.25">
      <c r="B46" s="112"/>
      <c r="C46" s="113"/>
      <c r="D46" s="113"/>
      <c r="E46" s="113"/>
      <c r="F46" s="113"/>
      <c r="G46" s="113"/>
      <c r="H46" s="113"/>
      <c r="I46" s="113"/>
      <c r="J46" s="70"/>
      <c r="K46" s="70"/>
    </row>
    <row r="47" spans="2:13" ht="14.25">
      <c r="B47" s="110"/>
      <c r="C47" s="110"/>
      <c r="D47" s="110"/>
      <c r="E47" s="110"/>
      <c r="F47" s="114"/>
      <c r="G47" s="110"/>
      <c r="H47" s="110"/>
      <c r="I47" s="110"/>
      <c r="M47" s="110"/>
    </row>
    <row r="48" spans="2:13" ht="14.25">
      <c r="B48" s="111"/>
      <c r="C48" s="115"/>
      <c r="D48" s="115"/>
      <c r="E48" s="115"/>
      <c r="F48" s="111"/>
      <c r="G48" s="115"/>
      <c r="H48" s="116"/>
      <c r="I48" s="111"/>
      <c r="M48" s="111"/>
    </row>
    <row r="49" spans="2:13" ht="14.25">
      <c r="B49" s="111"/>
      <c r="C49" s="115"/>
      <c r="D49" s="115"/>
      <c r="E49" s="115"/>
      <c r="F49" s="111"/>
      <c r="G49" s="115"/>
      <c r="H49" s="116"/>
      <c r="I49" s="120"/>
      <c r="M49" s="111"/>
    </row>
    <row r="50" spans="2:13" ht="14.25">
      <c r="B50" s="111"/>
      <c r="C50" s="115"/>
      <c r="D50" s="115"/>
      <c r="E50" s="115"/>
      <c r="F50" s="111"/>
      <c r="G50" s="115"/>
      <c r="H50" s="116"/>
      <c r="I50" s="111"/>
      <c r="M50" s="111"/>
    </row>
    <row r="51" spans="2:13" ht="14.25">
      <c r="B51" s="111"/>
      <c r="C51" s="115"/>
      <c r="D51" s="115"/>
      <c r="E51" s="115"/>
      <c r="F51" s="111"/>
      <c r="G51" s="115"/>
      <c r="H51" s="116"/>
      <c r="I51" s="111"/>
      <c r="M51" s="111"/>
    </row>
    <row r="52" spans="2:13" ht="14.25">
      <c r="B52" s="111"/>
      <c r="C52" s="115"/>
      <c r="D52" s="115"/>
      <c r="E52" s="115"/>
      <c r="F52" s="111"/>
      <c r="G52" s="115"/>
      <c r="H52" s="116"/>
      <c r="I52" s="111"/>
      <c r="M52" s="111"/>
    </row>
    <row r="53" spans="2:13" ht="14.25">
      <c r="B53" s="111"/>
      <c r="C53" s="115"/>
      <c r="D53" s="115"/>
      <c r="E53" s="115"/>
      <c r="F53" s="111"/>
      <c r="G53" s="115"/>
      <c r="H53" s="116"/>
      <c r="I53" s="111"/>
      <c r="M53" s="111"/>
    </row>
    <row r="54" spans="2:13" ht="14.25">
      <c r="B54" s="110"/>
      <c r="C54" s="111"/>
      <c r="D54" s="111"/>
      <c r="E54" s="115"/>
      <c r="F54" s="111"/>
      <c r="G54" s="118"/>
      <c r="H54" s="119"/>
      <c r="I54" s="111"/>
      <c r="M54" s="111"/>
    </row>
    <row r="55" spans="2:13" ht="14.25">
      <c r="B55" s="22"/>
      <c r="C55" s="20"/>
      <c r="D55" s="20"/>
      <c r="E55" s="22"/>
      <c r="F55" s="22"/>
      <c r="G55" s="22"/>
      <c r="H55" s="22"/>
      <c r="I55" s="22"/>
      <c r="J55" s="20"/>
      <c r="K55" s="22"/>
      <c r="L55" s="22"/>
      <c r="M55" s="22"/>
    </row>
    <row r="57" ht="14.25" hidden="1"/>
    <row r="58" ht="14.25" hidden="1">
      <c r="B58" s="5" t="s">
        <v>228</v>
      </c>
    </row>
    <row r="59" ht="14.25" hidden="1">
      <c r="B59" s="23">
        <f>'Personal Details'!C8</f>
        <v>0</v>
      </c>
    </row>
    <row r="60" ht="14.25" hidden="1">
      <c r="B60" s="23">
        <f>'Personal Details'!D8</f>
        <v>0</v>
      </c>
    </row>
    <row r="61" ht="14.25" hidden="1">
      <c r="B61" s="23">
        <f>'Personal Details'!E8</f>
        <v>0</v>
      </c>
    </row>
    <row r="62" ht="14.25" hidden="1">
      <c r="B62" s="23">
        <f>'Personal Details'!F8</f>
        <v>0</v>
      </c>
    </row>
    <row r="63" ht="14.25" hidden="1">
      <c r="B63" s="23">
        <f>'Personal Details'!G8</f>
        <v>0</v>
      </c>
    </row>
    <row r="64" ht="14.25" hidden="1">
      <c r="B64" s="23">
        <f>'Personal Details'!H8</f>
        <v>0</v>
      </c>
    </row>
    <row r="65" ht="14.25" hidden="1">
      <c r="B65" s="24"/>
    </row>
    <row r="66" ht="14.25" hidden="1">
      <c r="B66" s="24"/>
    </row>
    <row r="67" ht="14.25" hidden="1">
      <c r="B67" s="5" t="s">
        <v>314</v>
      </c>
    </row>
    <row r="68" ht="14.25" hidden="1">
      <c r="B68" s="5" t="s">
        <v>315</v>
      </c>
    </row>
    <row r="69" ht="14.25" hidden="1">
      <c r="B69" s="24" t="s">
        <v>66</v>
      </c>
    </row>
    <row r="70" ht="14.25" hidden="1">
      <c r="B70" s="24" t="s">
        <v>67</v>
      </c>
    </row>
    <row r="71" ht="14.25" hidden="1">
      <c r="B71" s="24" t="s">
        <v>68</v>
      </c>
    </row>
    <row r="72" ht="14.25" hidden="1">
      <c r="B72" s="24" t="s">
        <v>69</v>
      </c>
    </row>
    <row r="73" ht="14.25" hidden="1">
      <c r="B73" s="24" t="s">
        <v>70</v>
      </c>
    </row>
    <row r="74" ht="14.25" hidden="1">
      <c r="B74" s="24" t="s">
        <v>71</v>
      </c>
    </row>
    <row r="75" ht="14.25" hidden="1">
      <c r="B75" s="24"/>
    </row>
    <row r="76" ht="14.25" hidden="1"/>
    <row r="77" ht="14.25" hidden="1">
      <c r="B77" s="24" t="s">
        <v>72</v>
      </c>
    </row>
    <row r="78" ht="14.25" hidden="1">
      <c r="B78" s="24" t="s">
        <v>73</v>
      </c>
    </row>
    <row r="79" ht="14.25" hidden="1">
      <c r="B79" s="24" t="s">
        <v>74</v>
      </c>
    </row>
    <row r="80" ht="14.25" hidden="1">
      <c r="B80" s="24" t="s">
        <v>56</v>
      </c>
    </row>
    <row r="81" ht="14.25" hidden="1"/>
    <row r="82" ht="14.25" hidden="1">
      <c r="B82" s="24" t="s">
        <v>75</v>
      </c>
    </row>
    <row r="83" ht="14.25" hidden="1">
      <c r="B83" s="24" t="s">
        <v>76</v>
      </c>
    </row>
    <row r="84" ht="14.25" hidden="1">
      <c r="B84" s="24" t="s">
        <v>77</v>
      </c>
    </row>
    <row r="85" ht="14.25" hidden="1">
      <c r="B85" s="24" t="s">
        <v>78</v>
      </c>
    </row>
    <row r="86" ht="14.25" hidden="1">
      <c r="B86" s="25"/>
    </row>
    <row r="87" ht="14.25">
      <c r="B87" s="25"/>
    </row>
    <row r="88" ht="14.25">
      <c r="B88" s="25"/>
    </row>
    <row r="89" ht="14.25">
      <c r="B89" s="25"/>
    </row>
    <row r="90" ht="14.25">
      <c r="B90" s="25"/>
    </row>
    <row r="91" ht="14.25">
      <c r="B91" s="25"/>
    </row>
    <row r="92" ht="14.25">
      <c r="B92" s="25"/>
    </row>
    <row r="93" ht="14.25">
      <c r="B93" s="25"/>
    </row>
    <row r="94" ht="14.25">
      <c r="B94" s="25"/>
    </row>
  </sheetData>
  <sheetProtection/>
  <mergeCells count="7">
    <mergeCell ref="A8:A14"/>
    <mergeCell ref="A18:A24"/>
    <mergeCell ref="A28:A34"/>
    <mergeCell ref="D5:F5"/>
    <mergeCell ref="K2:L2"/>
    <mergeCell ref="K3:L3"/>
    <mergeCell ref="K4:L4"/>
  </mergeCells>
  <conditionalFormatting sqref="E8:F13">
    <cfRule type="containsBlanks" priority="4" dxfId="0" stopIfTrue="1">
      <formula>LEN(TRIM(E8))=0</formula>
    </cfRule>
  </conditionalFormatting>
  <conditionalFormatting sqref="E18:F23 E28:F33">
    <cfRule type="containsBlanks" priority="3" dxfId="0" stopIfTrue="1">
      <formula>LEN(TRIM(E18))=0</formula>
    </cfRule>
  </conditionalFormatting>
  <conditionalFormatting sqref="E12:F13 E22:F23 E32:F33">
    <cfRule type="containsBlanks" priority="2" dxfId="13" stopIfTrue="1">
      <formula>LEN(TRIM(E12))=0</formula>
    </cfRule>
  </conditionalFormatting>
  <conditionalFormatting sqref="E12:F13 E22:F23 E32:F33">
    <cfRule type="containsBlanks" priority="1" dxfId="0" stopIfTrue="1">
      <formula>LEN(TRIM(E12))=0</formula>
    </cfRule>
  </conditionalFormatting>
  <dataValidations count="4">
    <dataValidation type="list" allowBlank="1" showInputMessage="1" showErrorMessage="1" sqref="J19:J23">
      <formula1>$B$83:$B$85</formula1>
    </dataValidation>
    <dataValidation type="list" allowBlank="1" showInputMessage="1" showErrorMessage="1" sqref="F48:F53 F28:F33 F38:F43 F18:F24 F8:F14 C24:D24">
      <formula1>$B$77:$B$80</formula1>
    </dataValidation>
    <dataValidation type="list" allowBlank="1" showInputMessage="1" showErrorMessage="1" sqref="B48:B53 B28:B33 B18:B23 B38:B43 B8:B13">
      <formula1>$B$59:$B$64</formula1>
    </dataValidation>
    <dataValidation type="list" allowBlank="1" showInputMessage="1" showErrorMessage="1" sqref="I28:I33">
      <formula1>$B$67:$B$74</formula1>
    </dataValidation>
  </dataValidations>
  <hyperlinks>
    <hyperlink ref="K4" r:id="rId1" display="www.raunakmehta.com"/>
  </hyperlinks>
  <printOptions/>
  <pageMargins left="0.7" right="0.7" top="0.75" bottom="0.75" header="0.3" footer="0.3"/>
  <pageSetup horizontalDpi="600" verticalDpi="600" orientation="landscape" scale="91" r:id="rId3"/>
  <rowBreaks count="1" manualBreakCount="1">
    <brk id="35" max="25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10"/>
  <sheetViews>
    <sheetView showGridLines="0" zoomScalePageLayoutView="0" workbookViewId="0" topLeftCell="A1">
      <pane xSplit="2" ySplit="7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7" sqref="K7"/>
    </sheetView>
  </sheetViews>
  <sheetFormatPr defaultColWidth="9.140625" defaultRowHeight="15"/>
  <cols>
    <col min="1" max="1" width="3.7109375" style="5" customWidth="1"/>
    <col min="2" max="2" width="35.7109375" style="5" customWidth="1"/>
    <col min="3" max="5" width="11.7109375" style="5" customWidth="1"/>
    <col min="6" max="6" width="15.421875" style="26" customWidth="1"/>
    <col min="7" max="7" width="19.421875" style="5" customWidth="1"/>
    <col min="8" max="8" width="11.7109375" style="5" customWidth="1"/>
    <col min="9" max="9" width="9.140625" style="5" customWidth="1"/>
    <col min="10" max="10" width="6.00390625" style="5" customWidth="1"/>
    <col min="11" max="11" width="23.140625" style="5" customWidth="1"/>
    <col min="12" max="12" width="10.28125" style="5" customWidth="1"/>
    <col min="13" max="13" width="13.140625" style="5" customWidth="1"/>
    <col min="14" max="16384" width="9.140625" style="5" customWidth="1"/>
  </cols>
  <sheetData>
    <row r="1" ht="15" thickBot="1"/>
    <row r="2" spans="1:13" ht="18.75" thickBot="1">
      <c r="A2" s="1"/>
      <c r="E2" s="165" t="s">
        <v>368</v>
      </c>
      <c r="F2" s="165"/>
      <c r="G2" s="166" t="s">
        <v>369</v>
      </c>
      <c r="H2" s="166"/>
      <c r="I2" s="166"/>
      <c r="J2" s="167"/>
      <c r="L2" s="457" t="s">
        <v>391</v>
      </c>
      <c r="M2" s="458"/>
    </row>
    <row r="3" spans="1:13" ht="15">
      <c r="A3" s="6"/>
      <c r="L3" s="459" t="s">
        <v>392</v>
      </c>
      <c r="M3" s="460"/>
    </row>
    <row r="4" spans="12:13" ht="15" thickBot="1">
      <c r="L4" s="461" t="s">
        <v>393</v>
      </c>
      <c r="M4" s="462"/>
    </row>
    <row r="5" spans="3:6" ht="15" thickBot="1">
      <c r="C5" s="408" t="s">
        <v>363</v>
      </c>
      <c r="D5" s="408"/>
      <c r="E5" s="408"/>
      <c r="F5" s="140"/>
    </row>
    <row r="6" ht="14.25">
      <c r="B6" s="472" t="s">
        <v>79</v>
      </c>
    </row>
    <row r="7" spans="2:6" ht="24.75" thickBot="1">
      <c r="B7" s="60" t="s">
        <v>80</v>
      </c>
      <c r="C7" s="60" t="s">
        <v>81</v>
      </c>
      <c r="D7" s="60" t="s">
        <v>268</v>
      </c>
      <c r="E7" s="60" t="s">
        <v>53</v>
      </c>
      <c r="F7" s="60" t="s">
        <v>308</v>
      </c>
    </row>
    <row r="8" spans="2:6" ht="15" hidden="1" thickBot="1">
      <c r="B8" s="175" t="s">
        <v>360</v>
      </c>
      <c r="C8" s="70"/>
      <c r="D8" s="70"/>
      <c r="E8" s="70"/>
      <c r="F8" s="70"/>
    </row>
    <row r="9" spans="1:8" ht="15" thickBot="1">
      <c r="A9" s="414" t="str">
        <f>UPPER("Housing")</f>
        <v>HOUSING</v>
      </c>
      <c r="B9" s="192" t="s">
        <v>352</v>
      </c>
      <c r="C9" s="336">
        <v>8700</v>
      </c>
      <c r="D9" s="337" t="s">
        <v>56</v>
      </c>
      <c r="E9" s="161">
        <f>IF(D9="Annual",C9,IF(D9="Half-Yearly",C9*2,IF(D9="Quarterly",C9*4,C9*12)))</f>
        <v>104400</v>
      </c>
      <c r="F9" s="157"/>
      <c r="H9" s="25"/>
    </row>
    <row r="10" spans="1:8" ht="15" thickBot="1">
      <c r="A10" s="415"/>
      <c r="B10" s="193" t="s">
        <v>82</v>
      </c>
      <c r="C10" s="336"/>
      <c r="D10" s="337"/>
      <c r="E10" s="79">
        <f>IF(D10="Annual",C10,IF(D10="Half-Yearly",C10*2,IF(D10="Quarterly",C10*4,C10*12)))</f>
        <v>0</v>
      </c>
      <c r="F10" s="158"/>
      <c r="H10" s="25"/>
    </row>
    <row r="11" spans="1:6" ht="15" thickBot="1">
      <c r="A11" s="415"/>
      <c r="B11" s="193" t="s">
        <v>83</v>
      </c>
      <c r="C11" s="336"/>
      <c r="D11" s="337"/>
      <c r="E11" s="79">
        <f>IF(D11="Annual",C11,IF(D11="Half-Yearly",C11*2,IF(D11="Quarterly",C11*4,C11*12)))</f>
        <v>0</v>
      </c>
      <c r="F11" s="158"/>
    </row>
    <row r="12" spans="1:6" ht="15" thickBot="1">
      <c r="A12" s="415"/>
      <c r="B12" s="194" t="s">
        <v>84</v>
      </c>
      <c r="C12" s="336">
        <v>1300</v>
      </c>
      <c r="D12" s="337" t="s">
        <v>56</v>
      </c>
      <c r="E12" s="162">
        <f>IF(D12="Annual",C12,IF(D12="Half-Yearly",C12*2,IF(D12="Quarterly",C12*4,C12*12)))</f>
        <v>15600</v>
      </c>
      <c r="F12" s="160"/>
    </row>
    <row r="13" spans="1:8" s="6" customFormat="1" ht="15.75" thickBot="1">
      <c r="A13" s="416"/>
      <c r="B13" s="170" t="s">
        <v>57</v>
      </c>
      <c r="C13" s="173"/>
      <c r="D13" s="180"/>
      <c r="E13" s="171">
        <f>SUM(E9:E12)</f>
        <v>120000</v>
      </c>
      <c r="F13" s="181"/>
      <c r="H13" s="5"/>
    </row>
    <row r="14" spans="2:8" s="19" customFormat="1" ht="15" thickBot="1">
      <c r="B14" s="78"/>
      <c r="C14" s="80"/>
      <c r="D14" s="78"/>
      <c r="E14" s="80"/>
      <c r="F14" s="78"/>
      <c r="H14" s="5"/>
    </row>
    <row r="15" spans="2:6" ht="15" hidden="1" thickBot="1">
      <c r="B15" s="175" t="s">
        <v>85</v>
      </c>
      <c r="C15" s="70"/>
      <c r="D15" s="70"/>
      <c r="E15" s="70"/>
      <c r="F15" s="70"/>
    </row>
    <row r="16" spans="1:6" ht="15" customHeight="1" thickBot="1">
      <c r="A16" s="409" t="s">
        <v>85</v>
      </c>
      <c r="B16" s="192" t="s">
        <v>88</v>
      </c>
      <c r="C16" s="336"/>
      <c r="D16" s="337"/>
      <c r="E16" s="161">
        <f aca="true" t="shared" si="0" ref="E16:E25">IF(D16="Annual",C16,IF(D16="Half-Yearly",C16*2,IF(D16="Quarterly",C16*4,C16*12)))</f>
        <v>0</v>
      </c>
      <c r="F16" s="157"/>
    </row>
    <row r="17" spans="1:6" ht="15.75" customHeight="1" thickBot="1">
      <c r="A17" s="410"/>
      <c r="B17" s="193" t="s">
        <v>90</v>
      </c>
      <c r="C17" s="336"/>
      <c r="D17" s="337"/>
      <c r="E17" s="79">
        <f t="shared" si="0"/>
        <v>0</v>
      </c>
      <c r="F17" s="158"/>
    </row>
    <row r="18" spans="1:6" ht="15.75" customHeight="1" thickBot="1">
      <c r="A18" s="410"/>
      <c r="B18" s="193" t="s">
        <v>309</v>
      </c>
      <c r="C18" s="336"/>
      <c r="D18" s="337"/>
      <c r="E18" s="79">
        <f t="shared" si="0"/>
        <v>0</v>
      </c>
      <c r="F18" s="158"/>
    </row>
    <row r="19" spans="1:6" ht="15.75" customHeight="1" thickBot="1">
      <c r="A19" s="410"/>
      <c r="B19" s="193" t="s">
        <v>89</v>
      </c>
      <c r="C19" s="336"/>
      <c r="D19" s="337"/>
      <c r="E19" s="79">
        <f t="shared" si="0"/>
        <v>0</v>
      </c>
      <c r="F19" s="158"/>
    </row>
    <row r="20" spans="1:6" ht="15.75" customHeight="1" thickBot="1">
      <c r="A20" s="410"/>
      <c r="B20" s="193" t="s">
        <v>87</v>
      </c>
      <c r="C20" s="336"/>
      <c r="D20" s="337"/>
      <c r="E20" s="79">
        <f t="shared" si="0"/>
        <v>0</v>
      </c>
      <c r="F20" s="158"/>
    </row>
    <row r="21" spans="1:6" ht="15.75" customHeight="1" thickBot="1">
      <c r="A21" s="410"/>
      <c r="B21" s="193" t="s">
        <v>353</v>
      </c>
      <c r="C21" s="336"/>
      <c r="D21" s="337"/>
      <c r="E21" s="79">
        <f t="shared" si="0"/>
        <v>0</v>
      </c>
      <c r="F21" s="158"/>
    </row>
    <row r="22" spans="1:6" ht="15.75" customHeight="1" thickBot="1">
      <c r="A22" s="410"/>
      <c r="B22" s="193" t="s">
        <v>86</v>
      </c>
      <c r="C22" s="336"/>
      <c r="D22" s="337"/>
      <c r="E22" s="79"/>
      <c r="F22" s="158"/>
    </row>
    <row r="23" spans="1:6" ht="15.75" customHeight="1" thickBot="1">
      <c r="A23" s="410"/>
      <c r="B23" s="193" t="s">
        <v>91</v>
      </c>
      <c r="C23" s="336"/>
      <c r="D23" s="337"/>
      <c r="E23" s="79">
        <f t="shared" si="0"/>
        <v>0</v>
      </c>
      <c r="F23" s="158"/>
    </row>
    <row r="24" spans="1:6" ht="15.75" customHeight="1" thickBot="1">
      <c r="A24" s="410"/>
      <c r="B24" s="193" t="s">
        <v>92</v>
      </c>
      <c r="C24" s="336"/>
      <c r="D24" s="337"/>
      <c r="E24" s="79">
        <f t="shared" si="0"/>
        <v>0</v>
      </c>
      <c r="F24" s="158"/>
    </row>
    <row r="25" spans="1:6" ht="48.75" thickBot="1">
      <c r="A25" s="410"/>
      <c r="B25" s="195" t="s">
        <v>354</v>
      </c>
      <c r="C25" s="336"/>
      <c r="D25" s="340"/>
      <c r="E25" s="182">
        <f t="shared" si="0"/>
        <v>0</v>
      </c>
      <c r="F25" s="169"/>
    </row>
    <row r="26" spans="1:8" s="6" customFormat="1" ht="15.75" thickBot="1">
      <c r="A26" s="417"/>
      <c r="B26" s="170" t="s">
        <v>57</v>
      </c>
      <c r="C26" s="173"/>
      <c r="D26" s="180"/>
      <c r="E26" s="173">
        <f>SUM(E16:E25)</f>
        <v>0</v>
      </c>
      <c r="F26" s="181"/>
      <c r="H26" s="5"/>
    </row>
    <row r="27" spans="2:8" s="19" customFormat="1" ht="15" thickBot="1">
      <c r="B27" s="78"/>
      <c r="C27" s="80"/>
      <c r="D27" s="78"/>
      <c r="E27" s="80"/>
      <c r="F27" s="78"/>
      <c r="H27" s="5"/>
    </row>
    <row r="28" spans="2:6" ht="15" hidden="1" thickBot="1">
      <c r="B28" s="175" t="s">
        <v>93</v>
      </c>
      <c r="C28" s="70"/>
      <c r="D28" s="70"/>
      <c r="E28" s="70"/>
      <c r="F28" s="70"/>
    </row>
    <row r="29" spans="1:6" ht="19.5" customHeight="1" thickBot="1">
      <c r="A29" s="409" t="s">
        <v>93</v>
      </c>
      <c r="B29" s="192" t="s">
        <v>386</v>
      </c>
      <c r="C29" s="336">
        <v>1000</v>
      </c>
      <c r="D29" s="337" t="s">
        <v>56</v>
      </c>
      <c r="E29" s="156">
        <f>IF(D29="Annual",C29,IF(D29="Half-Yearly",C29*2,IF(D29="Quarterly",C29*4,C29*12)))</f>
        <v>12000</v>
      </c>
      <c r="F29" s="157"/>
    </row>
    <row r="30" spans="1:6" ht="24.75" thickBot="1">
      <c r="A30" s="410"/>
      <c r="B30" s="194" t="s">
        <v>355</v>
      </c>
      <c r="C30" s="336"/>
      <c r="D30" s="337"/>
      <c r="E30" s="159">
        <f>IF(D30="Annual",C30,IF(D30="Half-Yearly",C30*2,IF(D30="Quarterly",C30*4,C30*12)))</f>
        <v>0</v>
      </c>
      <c r="F30" s="160"/>
    </row>
    <row r="31" spans="1:6" ht="15" thickBot="1">
      <c r="A31" s="407"/>
      <c r="B31" s="170" t="s">
        <v>57</v>
      </c>
      <c r="C31" s="173"/>
      <c r="D31" s="180"/>
      <c r="E31" s="173">
        <f>SUM(E29:E30)</f>
        <v>12000</v>
      </c>
      <c r="F31" s="181"/>
    </row>
    <row r="32" spans="2:8" s="19" customFormat="1" ht="15" thickBot="1">
      <c r="B32" s="78"/>
      <c r="C32" s="80"/>
      <c r="D32" s="78"/>
      <c r="E32" s="80"/>
      <c r="F32" s="78"/>
      <c r="H32" s="5"/>
    </row>
    <row r="33" spans="2:6" ht="15" hidden="1" thickBot="1">
      <c r="B33" s="175" t="s">
        <v>94</v>
      </c>
      <c r="C33" s="70"/>
      <c r="D33" s="70"/>
      <c r="E33" s="70"/>
      <c r="F33" s="70"/>
    </row>
    <row r="34" spans="1:6" ht="15" thickBot="1">
      <c r="A34" s="409" t="s">
        <v>94</v>
      </c>
      <c r="B34" s="192" t="s">
        <v>96</v>
      </c>
      <c r="C34" s="336"/>
      <c r="D34" s="337"/>
      <c r="E34" s="156">
        <f aca="true" t="shared" si="1" ref="E34:E39">IF(D34="Annual",C34,IF(D34="Half-Yearly",C34*2,IF(D34="Quarterly",C34*4,C34*12)))</f>
        <v>0</v>
      </c>
      <c r="F34" s="157"/>
    </row>
    <row r="35" spans="1:6" ht="15" thickBot="1">
      <c r="A35" s="410"/>
      <c r="B35" s="193" t="s">
        <v>95</v>
      </c>
      <c r="C35" s="336">
        <v>2000</v>
      </c>
      <c r="D35" s="337" t="s">
        <v>56</v>
      </c>
      <c r="E35" s="73">
        <f t="shared" si="1"/>
        <v>24000</v>
      </c>
      <c r="F35" s="158"/>
    </row>
    <row r="36" spans="1:6" ht="15" thickBot="1">
      <c r="A36" s="410"/>
      <c r="B36" s="193" t="s">
        <v>97</v>
      </c>
      <c r="C36" s="336"/>
      <c r="D36" s="337"/>
      <c r="E36" s="73">
        <f>IF(D36="Annual",C36,IF(D36="Half-Yearly",C36*2,IF(D36="Quarterly",C36*4,C36*12)))</f>
        <v>0</v>
      </c>
      <c r="F36" s="158"/>
    </row>
    <row r="37" spans="1:6" ht="15" thickBot="1">
      <c r="A37" s="410"/>
      <c r="B37" s="193" t="s">
        <v>99</v>
      </c>
      <c r="C37" s="336"/>
      <c r="D37" s="337"/>
      <c r="E37" s="73">
        <f t="shared" si="1"/>
        <v>0</v>
      </c>
      <c r="F37" s="158"/>
    </row>
    <row r="38" spans="1:6" ht="15" thickBot="1">
      <c r="A38" s="410"/>
      <c r="B38" s="193" t="s">
        <v>98</v>
      </c>
      <c r="C38" s="336"/>
      <c r="D38" s="337"/>
      <c r="E38" s="73">
        <f t="shared" si="1"/>
        <v>0</v>
      </c>
      <c r="F38" s="158"/>
    </row>
    <row r="39" spans="1:6" ht="15" thickBot="1">
      <c r="A39" s="410"/>
      <c r="B39" s="194" t="s">
        <v>100</v>
      </c>
      <c r="C39" s="336"/>
      <c r="D39" s="337"/>
      <c r="E39" s="159">
        <f t="shared" si="1"/>
        <v>0</v>
      </c>
      <c r="F39" s="160"/>
    </row>
    <row r="40" spans="1:6" ht="15" thickBot="1">
      <c r="A40" s="407"/>
      <c r="B40" s="170" t="s">
        <v>57</v>
      </c>
      <c r="C40" s="171"/>
      <c r="D40" s="172"/>
      <c r="E40" s="173">
        <f>SUM(E34:E39)</f>
        <v>24000</v>
      </c>
      <c r="F40" s="174"/>
    </row>
    <row r="41" spans="2:8" s="19" customFormat="1" ht="15" thickBot="1">
      <c r="B41" s="78"/>
      <c r="C41" s="80"/>
      <c r="D41" s="78"/>
      <c r="E41" s="80"/>
      <c r="F41" s="78"/>
      <c r="H41" s="5"/>
    </row>
    <row r="42" spans="1:6" ht="15" hidden="1" thickBot="1">
      <c r="A42" s="136"/>
      <c r="B42" s="175" t="s">
        <v>101</v>
      </c>
      <c r="C42" s="70"/>
      <c r="D42" s="70"/>
      <c r="E42" s="70"/>
      <c r="F42" s="70"/>
    </row>
    <row r="43" spans="1:6" ht="15" customHeight="1" thickBot="1">
      <c r="A43" s="409" t="s">
        <v>101</v>
      </c>
      <c r="B43" s="196" t="s">
        <v>102</v>
      </c>
      <c r="C43" s="336"/>
      <c r="D43" s="337"/>
      <c r="E43" s="156">
        <f>IF(D43="Annual",C43,IF(D43="Half-Yearly",C43*2,IF(D43="Quarterly",C43*4,C43*12)))</f>
        <v>0</v>
      </c>
      <c r="F43" s="157"/>
    </row>
    <row r="44" spans="1:6" ht="15" thickBot="1">
      <c r="A44" s="410"/>
      <c r="B44" s="197" t="s">
        <v>103</v>
      </c>
      <c r="C44" s="336"/>
      <c r="D44" s="337"/>
      <c r="E44" s="73">
        <f>IF(D44="Annual",C44,IF(D44="Half-Yearly",C44*2,IF(D44="Quarterly",C44*4,C44*12)))</f>
        <v>0</v>
      </c>
      <c r="F44" s="158"/>
    </row>
    <row r="45" spans="1:6" ht="15" thickBot="1">
      <c r="A45" s="410"/>
      <c r="B45" s="197" t="s">
        <v>104</v>
      </c>
      <c r="C45" s="336"/>
      <c r="D45" s="337"/>
      <c r="E45" s="73">
        <f>IF(D45="Annual",C45,IF(D45="Half-Yearly",C45*2,IF(D45="Quarterly",C45*4,C45*12)))</f>
        <v>0</v>
      </c>
      <c r="F45" s="158"/>
    </row>
    <row r="46" spans="1:6" ht="15" thickBot="1">
      <c r="A46" s="410"/>
      <c r="B46" s="198" t="s">
        <v>105</v>
      </c>
      <c r="C46" s="336"/>
      <c r="D46" s="337"/>
      <c r="E46" s="159">
        <f>IF(D46="Annual",C46,IF(D46="Half-Yearly",C46*2,IF(D46="Quarterly",C46*4,C46*12)))</f>
        <v>0</v>
      </c>
      <c r="F46" s="160"/>
    </row>
    <row r="47" spans="1:6" ht="15" thickBot="1">
      <c r="A47" s="407"/>
      <c r="B47" s="163" t="s">
        <v>57</v>
      </c>
      <c r="C47" s="179"/>
      <c r="D47" s="176"/>
      <c r="E47" s="177">
        <f>SUM(E43:E46)</f>
        <v>0</v>
      </c>
      <c r="F47" s="178"/>
    </row>
    <row r="48" spans="1:8" s="19" customFormat="1" ht="15" thickBot="1">
      <c r="A48" s="137"/>
      <c r="B48" s="81"/>
      <c r="C48" s="80"/>
      <c r="D48" s="78"/>
      <c r="E48" s="80"/>
      <c r="F48" s="78"/>
      <c r="H48" s="5"/>
    </row>
    <row r="49" spans="1:6" ht="15" hidden="1" thickBot="1">
      <c r="A49" s="136"/>
      <c r="B49" s="175" t="s">
        <v>106</v>
      </c>
      <c r="C49" s="70"/>
      <c r="D49" s="70"/>
      <c r="E49" s="70"/>
      <c r="F49" s="70"/>
    </row>
    <row r="50" spans="1:6" ht="15" thickBot="1">
      <c r="A50" s="409" t="s">
        <v>106</v>
      </c>
      <c r="B50" s="196" t="s">
        <v>109</v>
      </c>
      <c r="C50" s="336"/>
      <c r="D50" s="337"/>
      <c r="E50" s="156">
        <f>IF(D50="Annual",C50,IF(D50="Half-Yearly",C50*2,IF(D50="Quarterly",C50*4,C50*12)))</f>
        <v>0</v>
      </c>
      <c r="F50" s="157"/>
    </row>
    <row r="51" spans="1:6" ht="15" thickBot="1">
      <c r="A51" s="410"/>
      <c r="B51" s="197" t="s">
        <v>107</v>
      </c>
      <c r="C51" s="336"/>
      <c r="D51" s="337"/>
      <c r="E51" s="73"/>
      <c r="F51" s="158"/>
    </row>
    <row r="52" spans="1:6" ht="15" thickBot="1">
      <c r="A52" s="410"/>
      <c r="B52" s="197" t="s">
        <v>108</v>
      </c>
      <c r="C52" s="336"/>
      <c r="D52" s="337"/>
      <c r="E52" s="73"/>
      <c r="F52" s="158"/>
    </row>
    <row r="53" spans="1:6" ht="15" thickBot="1">
      <c r="A53" s="410"/>
      <c r="B53" s="198" t="s">
        <v>110</v>
      </c>
      <c r="C53" s="336"/>
      <c r="D53" s="337"/>
      <c r="E53" s="159"/>
      <c r="F53" s="160"/>
    </row>
    <row r="54" spans="1:6" ht="15" thickBot="1">
      <c r="A54" s="407"/>
      <c r="B54" s="163" t="s">
        <v>57</v>
      </c>
      <c r="C54" s="179"/>
      <c r="D54" s="176"/>
      <c r="E54" s="177">
        <f>SUM(E50:E53)</f>
        <v>0</v>
      </c>
      <c r="F54" s="178"/>
    </row>
    <row r="55" spans="1:8" s="19" customFormat="1" ht="15" thickBot="1">
      <c r="A55" s="137"/>
      <c r="B55" s="78"/>
      <c r="C55" s="80"/>
      <c r="D55" s="78"/>
      <c r="E55" s="80"/>
      <c r="F55" s="78"/>
      <c r="H55" s="5"/>
    </row>
    <row r="56" spans="1:6" ht="15" hidden="1" thickBot="1">
      <c r="A56" s="136"/>
      <c r="B56" s="175" t="s">
        <v>111</v>
      </c>
      <c r="C56" s="70"/>
      <c r="D56" s="70"/>
      <c r="E56" s="70"/>
      <c r="F56" s="70"/>
    </row>
    <row r="57" spans="1:6" ht="15" thickBot="1">
      <c r="A57" s="409" t="s">
        <v>111</v>
      </c>
      <c r="B57" s="192" t="s">
        <v>114</v>
      </c>
      <c r="C57" s="336"/>
      <c r="D57" s="337"/>
      <c r="E57" s="156">
        <f aca="true" t="shared" si="2" ref="E57:E63">IF(D57="Annual",C57,IF(D57="Half-Yearly",C57*2,IF(D57="Quarterly",C57*4,C57*12)))</f>
        <v>0</v>
      </c>
      <c r="F57" s="157"/>
    </row>
    <row r="58" spans="1:6" ht="15" thickBot="1">
      <c r="A58" s="410"/>
      <c r="B58" s="199" t="s">
        <v>112</v>
      </c>
      <c r="C58" s="336"/>
      <c r="D58" s="337"/>
      <c r="E58" s="73">
        <f t="shared" si="2"/>
        <v>0</v>
      </c>
      <c r="F58" s="158"/>
    </row>
    <row r="59" spans="1:6" ht="15" thickBot="1">
      <c r="A59" s="410"/>
      <c r="B59" s="199" t="s">
        <v>356</v>
      </c>
      <c r="C59" s="336"/>
      <c r="D59" s="337"/>
      <c r="E59" s="73">
        <f t="shared" si="2"/>
        <v>0</v>
      </c>
      <c r="F59" s="158"/>
    </row>
    <row r="60" spans="1:6" ht="15" thickBot="1">
      <c r="A60" s="410"/>
      <c r="B60" s="199" t="s">
        <v>115</v>
      </c>
      <c r="C60" s="336"/>
      <c r="D60" s="337"/>
      <c r="E60" s="73">
        <f t="shared" si="2"/>
        <v>0</v>
      </c>
      <c r="F60" s="158"/>
    </row>
    <row r="61" spans="1:6" ht="15" thickBot="1">
      <c r="A61" s="410"/>
      <c r="B61" s="199" t="s">
        <v>357</v>
      </c>
      <c r="C61" s="336"/>
      <c r="D61" s="337"/>
      <c r="E61" s="73">
        <f>IF(D61="Annual",C61,IF(D61="Half-Yearly",C61*2,IF(D61="Quarterly",C61*4,C61*12)))</f>
        <v>0</v>
      </c>
      <c r="F61" s="158"/>
    </row>
    <row r="62" spans="1:6" ht="15" thickBot="1">
      <c r="A62" s="410"/>
      <c r="B62" s="193" t="s">
        <v>113</v>
      </c>
      <c r="C62" s="336"/>
      <c r="D62" s="337"/>
      <c r="E62" s="73">
        <f t="shared" si="2"/>
        <v>0</v>
      </c>
      <c r="F62" s="158"/>
    </row>
    <row r="63" spans="1:6" ht="15" thickBot="1">
      <c r="A63" s="410"/>
      <c r="B63" s="194" t="s">
        <v>116</v>
      </c>
      <c r="C63" s="336"/>
      <c r="D63" s="340"/>
      <c r="E63" s="168">
        <f t="shared" si="2"/>
        <v>0</v>
      </c>
      <c r="F63" s="169"/>
    </row>
    <row r="64" spans="1:6" ht="15" thickBot="1">
      <c r="A64" s="407"/>
      <c r="B64" s="170" t="s">
        <v>57</v>
      </c>
      <c r="C64" s="171"/>
      <c r="D64" s="172"/>
      <c r="E64" s="173">
        <f>SUM(E57:E63)</f>
        <v>0</v>
      </c>
      <c r="F64" s="174"/>
    </row>
    <row r="65" spans="1:8" s="19" customFormat="1" ht="15" thickBot="1">
      <c r="A65" s="137"/>
      <c r="B65" s="78"/>
      <c r="C65" s="80"/>
      <c r="D65" s="78"/>
      <c r="E65" s="80"/>
      <c r="F65" s="78"/>
      <c r="H65" s="5"/>
    </row>
    <row r="66" spans="1:6" ht="15" hidden="1" thickBot="1">
      <c r="A66" s="136"/>
      <c r="B66" s="175" t="s">
        <v>117</v>
      </c>
      <c r="C66" s="70"/>
      <c r="D66" s="70"/>
      <c r="E66" s="70"/>
      <c r="F66" s="70"/>
    </row>
    <row r="67" spans="1:6" ht="15" thickBot="1">
      <c r="A67" s="411" t="s">
        <v>117</v>
      </c>
      <c r="B67" s="196" t="s">
        <v>121</v>
      </c>
      <c r="C67" s="336"/>
      <c r="D67" s="337" t="s">
        <v>56</v>
      </c>
      <c r="E67" s="156">
        <f aca="true" t="shared" si="3" ref="E67:E72">IF(D67="Annual",C67,IF(D67="Half-Yearly",C67*2,IF(D67="Quarterly",C67*4,C67*12)))</f>
        <v>0</v>
      </c>
      <c r="F67" s="157"/>
    </row>
    <row r="68" spans="1:6" ht="15" thickBot="1">
      <c r="A68" s="412"/>
      <c r="B68" s="197" t="s">
        <v>120</v>
      </c>
      <c r="C68" s="336"/>
      <c r="D68" s="337"/>
      <c r="E68" s="73">
        <f t="shared" si="3"/>
        <v>0</v>
      </c>
      <c r="F68" s="158"/>
    </row>
    <row r="69" spans="1:6" ht="15" thickBot="1">
      <c r="A69" s="412"/>
      <c r="B69" s="197" t="s">
        <v>122</v>
      </c>
      <c r="C69" s="336"/>
      <c r="D69" s="337"/>
      <c r="E69" s="73">
        <f t="shared" si="3"/>
        <v>0</v>
      </c>
      <c r="F69" s="158"/>
    </row>
    <row r="70" spans="1:6" ht="15" thickBot="1">
      <c r="A70" s="412"/>
      <c r="B70" s="197" t="s">
        <v>119</v>
      </c>
      <c r="C70" s="336"/>
      <c r="D70" s="337"/>
      <c r="E70" s="73">
        <f t="shared" si="3"/>
        <v>0</v>
      </c>
      <c r="F70" s="158"/>
    </row>
    <row r="71" spans="1:6" ht="15" thickBot="1">
      <c r="A71" s="412"/>
      <c r="B71" s="197" t="s">
        <v>123</v>
      </c>
      <c r="C71" s="336"/>
      <c r="D71" s="337"/>
      <c r="E71" s="73">
        <f t="shared" si="3"/>
        <v>0</v>
      </c>
      <c r="F71" s="158"/>
    </row>
    <row r="72" spans="1:6" ht="15" thickBot="1">
      <c r="A72" s="412"/>
      <c r="B72" s="197" t="s">
        <v>118</v>
      </c>
      <c r="C72" s="336"/>
      <c r="D72" s="337"/>
      <c r="E72" s="73">
        <f t="shared" si="3"/>
        <v>0</v>
      </c>
      <c r="F72" s="158"/>
    </row>
    <row r="73" spans="1:6" ht="24.75" thickBot="1">
      <c r="A73" s="412"/>
      <c r="B73" s="200" t="s">
        <v>310</v>
      </c>
      <c r="C73" s="336"/>
      <c r="D73" s="340"/>
      <c r="E73" s="159"/>
      <c r="F73" s="160"/>
    </row>
    <row r="74" spans="1:6" ht="15" thickBot="1">
      <c r="A74" s="413"/>
      <c r="B74" s="170" t="s">
        <v>57</v>
      </c>
      <c r="C74" s="171"/>
      <c r="D74" s="172"/>
      <c r="E74" s="173">
        <f>SUM(E67:E73)</f>
        <v>0</v>
      </c>
      <c r="F74" s="174"/>
    </row>
    <row r="75" spans="1:8" s="19" customFormat="1" ht="15" thickBot="1">
      <c r="A75" s="137"/>
      <c r="B75" s="78"/>
      <c r="C75" s="80"/>
      <c r="D75" s="78"/>
      <c r="E75" s="80"/>
      <c r="F75" s="78"/>
      <c r="H75" s="5"/>
    </row>
    <row r="76" spans="1:8" s="19" customFormat="1" ht="15" hidden="1" thickBot="1">
      <c r="A76" s="137"/>
      <c r="B76" s="183" t="s">
        <v>125</v>
      </c>
      <c r="C76" s="82"/>
      <c r="D76" s="82"/>
      <c r="E76" s="82"/>
      <c r="F76" s="82"/>
      <c r="H76" s="5"/>
    </row>
    <row r="77" spans="1:6" ht="15" thickBot="1">
      <c r="A77" s="409" t="s">
        <v>125</v>
      </c>
      <c r="B77" s="192" t="s">
        <v>383</v>
      </c>
      <c r="C77" s="336"/>
      <c r="D77" s="337" t="s">
        <v>56</v>
      </c>
      <c r="E77" s="156"/>
      <c r="F77" s="157"/>
    </row>
    <row r="78" spans="1:6" ht="15" thickBot="1">
      <c r="A78" s="410"/>
      <c r="B78" s="194" t="s">
        <v>385</v>
      </c>
      <c r="C78" s="336"/>
      <c r="D78" s="337" t="s">
        <v>56</v>
      </c>
      <c r="E78" s="159"/>
      <c r="F78" s="160"/>
    </row>
    <row r="79" spans="1:6" ht="15" thickBot="1">
      <c r="A79" s="407"/>
      <c r="B79" s="170" t="s">
        <v>57</v>
      </c>
      <c r="C79" s="171"/>
      <c r="D79" s="172"/>
      <c r="E79" s="173">
        <f>SUM(E77:E78)</f>
        <v>0</v>
      </c>
      <c r="F79" s="174"/>
    </row>
    <row r="80" spans="2:7" ht="14.25">
      <c r="B80" s="30"/>
      <c r="C80" s="27"/>
      <c r="D80" s="27"/>
      <c r="E80" s="27"/>
      <c r="F80" s="28"/>
      <c r="G80" s="20"/>
    </row>
    <row r="81" spans="2:7" ht="14.25">
      <c r="B81" s="63"/>
      <c r="C81" s="27"/>
      <c r="D81" s="27"/>
      <c r="E81" s="27"/>
      <c r="F81" s="28"/>
      <c r="G81" s="20"/>
    </row>
    <row r="82" spans="2:7" ht="14.25">
      <c r="B82" s="30"/>
      <c r="C82" s="27"/>
      <c r="D82" s="27"/>
      <c r="E82" s="27"/>
      <c r="F82" s="28"/>
      <c r="G82" s="20"/>
    </row>
    <row r="83" spans="2:8" s="19" customFormat="1" ht="14.25">
      <c r="B83" s="22"/>
      <c r="C83" s="27"/>
      <c r="D83" s="27"/>
      <c r="E83" s="27"/>
      <c r="F83" s="28"/>
      <c r="G83" s="20"/>
      <c r="H83" s="5"/>
    </row>
    <row r="84" spans="2:7" ht="14.25">
      <c r="B84" s="30"/>
      <c r="C84" s="19"/>
      <c r="D84" s="19"/>
      <c r="E84" s="19"/>
      <c r="F84" s="64"/>
      <c r="G84" s="19"/>
    </row>
    <row r="85" spans="2:7" ht="14.25">
      <c r="B85" s="63"/>
      <c r="C85" s="27"/>
      <c r="D85" s="27"/>
      <c r="E85" s="27"/>
      <c r="F85" s="28"/>
      <c r="G85" s="20"/>
    </row>
    <row r="86" spans="2:7" ht="14.25">
      <c r="B86" s="63"/>
      <c r="C86" s="27"/>
      <c r="D86" s="27"/>
      <c r="E86" s="27"/>
      <c r="F86" s="28"/>
      <c r="G86" s="20"/>
    </row>
    <row r="87" spans="2:7" ht="14.25">
      <c r="B87" s="63"/>
      <c r="C87" s="27"/>
      <c r="D87" s="27"/>
      <c r="E87" s="27"/>
      <c r="F87" s="28"/>
      <c r="G87" s="20"/>
    </row>
    <row r="88" spans="2:7" ht="409.5">
      <c r="B88" s="30"/>
      <c r="C88" s="27"/>
      <c r="D88" s="27"/>
      <c r="E88" s="27"/>
      <c r="F88" s="28"/>
      <c r="G88" s="20"/>
    </row>
    <row r="89" spans="2:8" s="19" customFormat="1" ht="409.5">
      <c r="B89" s="22"/>
      <c r="C89" s="27"/>
      <c r="D89" s="27"/>
      <c r="E89" s="27"/>
      <c r="F89" s="28"/>
      <c r="G89" s="20"/>
      <c r="H89" s="5"/>
    </row>
    <row r="96" ht="409.5">
      <c r="B96" s="31"/>
    </row>
    <row r="97" ht="409.5">
      <c r="B97" s="32"/>
    </row>
    <row r="98" ht="409.5">
      <c r="B98" s="32"/>
    </row>
    <row r="99" ht="409.5">
      <c r="B99" s="32"/>
    </row>
    <row r="100" ht="409.5">
      <c r="B100" s="32"/>
    </row>
    <row r="101" ht="409.5">
      <c r="B101" s="32"/>
    </row>
    <row r="104" ht="14.25" hidden="1">
      <c r="B104" s="33" t="s">
        <v>72</v>
      </c>
    </row>
    <row r="105" ht="14.25" hidden="1">
      <c r="B105" s="33" t="s">
        <v>73</v>
      </c>
    </row>
    <row r="106" ht="14.25" hidden="1">
      <c r="B106" s="33" t="s">
        <v>74</v>
      </c>
    </row>
    <row r="107" ht="14.25" hidden="1">
      <c r="B107" s="33" t="s">
        <v>56</v>
      </c>
    </row>
    <row r="108" ht="14.25" hidden="1">
      <c r="B108" s="33"/>
    </row>
    <row r="109" ht="14.25" hidden="1">
      <c r="B109" s="33" t="s">
        <v>126</v>
      </c>
    </row>
    <row r="110" ht="14.25" hidden="1">
      <c r="B110" s="33" t="s">
        <v>127</v>
      </c>
    </row>
  </sheetData>
  <sheetProtection/>
  <mergeCells count="13">
    <mergeCell ref="L2:M2"/>
    <mergeCell ref="L3:M3"/>
    <mergeCell ref="L4:M4"/>
    <mergeCell ref="A43:A47"/>
    <mergeCell ref="A50:A54"/>
    <mergeCell ref="A57:A64"/>
    <mergeCell ref="A67:A74"/>
    <mergeCell ref="A77:A79"/>
    <mergeCell ref="C5:E5"/>
    <mergeCell ref="A9:A13"/>
    <mergeCell ref="A16:A26"/>
    <mergeCell ref="A29:A31"/>
    <mergeCell ref="A34:A40"/>
  </mergeCells>
  <conditionalFormatting sqref="C9:D12 C16:D25 C29:D30 C34:D39 C43:D46 C50:D53 C57:D63">
    <cfRule type="containsBlanks" priority="3" dxfId="0" stopIfTrue="1">
      <formula>LEN(TRIM(C9))=0</formula>
    </cfRule>
  </conditionalFormatting>
  <conditionalFormatting sqref="C67:D73">
    <cfRule type="containsBlanks" priority="2" dxfId="0" stopIfTrue="1">
      <formula>LEN(TRIM(C67))=0</formula>
    </cfRule>
  </conditionalFormatting>
  <conditionalFormatting sqref="C77:D78">
    <cfRule type="containsBlanks" priority="1" dxfId="0" stopIfTrue="1">
      <formula>LEN(TRIM(C77))=0</formula>
    </cfRule>
  </conditionalFormatting>
  <dataValidations count="2">
    <dataValidation type="list" allowBlank="1" showInputMessage="1" showErrorMessage="1" sqref="G85:G89 F43:F48 F34:F41 F50:F55 F16:F27 F29:F32 F9:F14 F57:F65 F67:F75 F77:F79 G80:G83">
      <formula1>$B$109:$B$110</formula1>
    </dataValidation>
    <dataValidation type="list" allowBlank="1" showInputMessage="1" showErrorMessage="1" sqref="D43:D48 D34:D41 D67:D75 D57:D65 D29:D32 D16:D27 D9:D14 D50:D55 D77:D79">
      <formula1>$B$104:$B$107</formula1>
    </dataValidation>
  </dataValidations>
  <hyperlinks>
    <hyperlink ref="L4" r:id="rId1" display="www.raunakmehta.com"/>
  </hyperlinks>
  <printOptions/>
  <pageMargins left="0.7" right="0.7" top="0.75" bottom="0.75" header="0.3" footer="0.3"/>
  <pageSetup horizontalDpi="600" verticalDpi="600" orientation="landscape" scale="95" r:id="rId3"/>
  <rowBreaks count="2" manualBreakCount="2">
    <brk id="32" max="255" man="1"/>
    <brk id="64" max="25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3.7109375" style="143" customWidth="1"/>
    <col min="2" max="2" width="26.7109375" style="24" customWidth="1"/>
    <col min="3" max="3" width="22.7109375" style="24" customWidth="1"/>
    <col min="4" max="4" width="19.57421875" style="24" customWidth="1"/>
    <col min="5" max="5" width="23.28125" style="24" customWidth="1"/>
    <col min="6" max="6" width="15.57421875" style="24" customWidth="1"/>
    <col min="7" max="7" width="19.00390625" style="24" customWidth="1"/>
    <col min="8" max="8" width="19.57421875" style="24" customWidth="1"/>
    <col min="9" max="10" width="11.7109375" style="24" customWidth="1"/>
    <col min="11" max="11" width="14.421875" style="24" customWidth="1"/>
    <col min="12" max="12" width="11.7109375" style="24" customWidth="1"/>
    <col min="13" max="16384" width="9.140625" style="24" customWidth="1"/>
  </cols>
  <sheetData>
    <row r="1" spans="5:10" ht="15.75" thickBot="1">
      <c r="E1" s="165" t="s">
        <v>368</v>
      </c>
      <c r="F1" s="454" t="s">
        <v>394</v>
      </c>
      <c r="G1" s="455"/>
      <c r="H1" s="455"/>
      <c r="I1" s="455"/>
      <c r="J1" s="456"/>
    </row>
    <row r="2" spans="1:4" ht="18">
      <c r="A2" s="86"/>
      <c r="C2" s="457" t="s">
        <v>391</v>
      </c>
      <c r="D2" s="458"/>
    </row>
    <row r="3" spans="3:4" ht="14.25">
      <c r="C3" s="459" t="s">
        <v>392</v>
      </c>
      <c r="D3" s="460"/>
    </row>
    <row r="4" spans="1:4" ht="15.75" thickBot="1">
      <c r="A4" s="36" t="s">
        <v>128</v>
      </c>
      <c r="C4" s="461" t="s">
        <v>393</v>
      </c>
      <c r="D4" s="462"/>
    </row>
    <row r="5" ht="15.75" thickBot="1">
      <c r="G5" s="36"/>
    </row>
    <row r="6" ht="14.25" hidden="1">
      <c r="B6" s="39" t="s">
        <v>129</v>
      </c>
    </row>
    <row r="7" spans="2:11" ht="45.75" thickBot="1">
      <c r="B7" s="188" t="s">
        <v>49</v>
      </c>
      <c r="C7" s="189" t="s">
        <v>51</v>
      </c>
      <c r="D7" s="189" t="s">
        <v>130</v>
      </c>
      <c r="E7" s="189" t="s">
        <v>131</v>
      </c>
      <c r="F7" s="189" t="s">
        <v>311</v>
      </c>
      <c r="G7" s="190" t="s">
        <v>364</v>
      </c>
      <c r="H7" s="191" t="s">
        <v>337</v>
      </c>
      <c r="I7" s="89"/>
      <c r="J7" s="89"/>
      <c r="K7" s="89"/>
    </row>
    <row r="8" spans="1:11" ht="15" thickBot="1">
      <c r="A8" s="428" t="s">
        <v>129</v>
      </c>
      <c r="B8" s="206"/>
      <c r="C8" s="341"/>
      <c r="D8" s="341"/>
      <c r="E8" s="342"/>
      <c r="F8" s="343"/>
      <c r="G8" s="343"/>
      <c r="H8" s="214"/>
      <c r="I8" s="92"/>
      <c r="J8" s="92"/>
      <c r="K8" s="91"/>
    </row>
    <row r="9" spans="1:11" ht="15" thickBot="1">
      <c r="A9" s="429"/>
      <c r="B9" s="207"/>
      <c r="C9" s="341"/>
      <c r="D9" s="341"/>
      <c r="E9" s="342"/>
      <c r="F9" s="343"/>
      <c r="G9" s="343"/>
      <c r="H9" s="215"/>
      <c r="I9" s="92"/>
      <c r="J9" s="92"/>
      <c r="K9" s="91"/>
    </row>
    <row r="10" spans="1:11" ht="15" thickBot="1">
      <c r="A10" s="429"/>
      <c r="B10" s="207"/>
      <c r="C10" s="341"/>
      <c r="D10" s="341"/>
      <c r="E10" s="344"/>
      <c r="F10" s="343"/>
      <c r="G10" s="343"/>
      <c r="H10" s="215"/>
      <c r="I10" s="92"/>
      <c r="J10" s="92"/>
      <c r="K10" s="91"/>
    </row>
    <row r="11" spans="1:11" ht="15" thickBot="1">
      <c r="A11" s="429"/>
      <c r="B11" s="207"/>
      <c r="C11" s="341"/>
      <c r="D11" s="341"/>
      <c r="E11" s="344"/>
      <c r="F11" s="343"/>
      <c r="G11" s="343"/>
      <c r="H11" s="215"/>
      <c r="I11" s="92"/>
      <c r="J11" s="92"/>
      <c r="K11" s="91"/>
    </row>
    <row r="12" spans="1:11" ht="15" thickBot="1">
      <c r="A12" s="429"/>
      <c r="B12" s="207"/>
      <c r="C12" s="341"/>
      <c r="D12" s="341"/>
      <c r="E12" s="344"/>
      <c r="F12" s="343"/>
      <c r="G12" s="343"/>
      <c r="H12" s="215"/>
      <c r="I12" s="92"/>
      <c r="J12" s="92"/>
      <c r="K12" s="91"/>
    </row>
    <row r="13" spans="1:11" ht="15" thickBot="1">
      <c r="A13" s="429"/>
      <c r="B13" s="207"/>
      <c r="C13" s="341"/>
      <c r="D13" s="341"/>
      <c r="E13" s="344"/>
      <c r="F13" s="343"/>
      <c r="G13" s="343"/>
      <c r="H13" s="215"/>
      <c r="I13" s="92"/>
      <c r="J13" s="92"/>
      <c r="K13" s="91"/>
    </row>
    <row r="14" spans="1:11" ht="15" thickBot="1">
      <c r="A14" s="429"/>
      <c r="B14" s="207"/>
      <c r="C14" s="341"/>
      <c r="D14" s="341"/>
      <c r="E14" s="344"/>
      <c r="F14" s="343"/>
      <c r="G14" s="343"/>
      <c r="H14" s="215"/>
      <c r="I14" s="92"/>
      <c r="J14" s="92"/>
      <c r="K14" s="91"/>
    </row>
    <row r="15" spans="1:11" ht="15" thickBot="1">
      <c r="A15" s="429"/>
      <c r="B15" s="207"/>
      <c r="C15" s="341"/>
      <c r="D15" s="341"/>
      <c r="E15" s="344"/>
      <c r="F15" s="343"/>
      <c r="G15" s="343"/>
      <c r="H15" s="215"/>
      <c r="I15" s="92"/>
      <c r="J15" s="92"/>
      <c r="K15" s="91"/>
    </row>
    <row r="16" spans="1:11" ht="15" thickBot="1">
      <c r="A16" s="429"/>
      <c r="B16" s="207"/>
      <c r="C16" s="341"/>
      <c r="D16" s="341"/>
      <c r="E16" s="344"/>
      <c r="F16" s="343"/>
      <c r="G16" s="343"/>
      <c r="H16" s="215"/>
      <c r="I16" s="92"/>
      <c r="J16" s="92"/>
      <c r="K16" s="91"/>
    </row>
    <row r="17" spans="1:11" ht="15" thickBot="1">
      <c r="A17" s="429"/>
      <c r="B17" s="208"/>
      <c r="C17" s="341"/>
      <c r="D17" s="341"/>
      <c r="E17" s="345"/>
      <c r="F17" s="343"/>
      <c r="G17" s="343"/>
      <c r="H17" s="216"/>
      <c r="I17" s="92"/>
      <c r="J17" s="92"/>
      <c r="K17" s="91"/>
    </row>
    <row r="18" spans="1:11" s="36" customFormat="1" ht="15.75" thickBot="1">
      <c r="A18" s="430"/>
      <c r="B18" s="209" t="s">
        <v>57</v>
      </c>
      <c r="C18" s="211"/>
      <c r="D18" s="210"/>
      <c r="E18" s="380" t="s">
        <v>389</v>
      </c>
      <c r="F18" s="213">
        <f>SUM(F8:F17)</f>
        <v>0</v>
      </c>
      <c r="G18" s="213">
        <f>SUM(G8:G17)</f>
        <v>0</v>
      </c>
      <c r="H18" s="217"/>
      <c r="I18" s="89"/>
      <c r="J18" s="89"/>
      <c r="K18" s="93"/>
    </row>
    <row r="19" spans="9:10" ht="15" thickBot="1">
      <c r="I19" s="94"/>
      <c r="J19" s="94"/>
    </row>
    <row r="20" ht="14.25" hidden="1">
      <c r="B20" s="39" t="s">
        <v>134</v>
      </c>
    </row>
    <row r="21" spans="2:10" ht="24.75" thickBot="1">
      <c r="B21" s="188" t="s">
        <v>49</v>
      </c>
      <c r="C21" s="189" t="s">
        <v>50</v>
      </c>
      <c r="D21" s="189" t="s">
        <v>390</v>
      </c>
      <c r="E21" s="189" t="s">
        <v>130</v>
      </c>
      <c r="F21" s="189" t="s">
        <v>132</v>
      </c>
      <c r="G21" s="222" t="s">
        <v>133</v>
      </c>
      <c r="H21" s="257" t="s">
        <v>375</v>
      </c>
      <c r="J21" s="89"/>
    </row>
    <row r="22" spans="1:10" ht="15.75" thickBot="1">
      <c r="A22" s="428" t="s">
        <v>374</v>
      </c>
      <c r="B22" s="206"/>
      <c r="C22" s="341"/>
      <c r="D22" s="218"/>
      <c r="E22" s="341"/>
      <c r="F22" s="343"/>
      <c r="G22" s="343"/>
      <c r="H22" s="378"/>
      <c r="I22" s="379"/>
      <c r="J22" s="91"/>
    </row>
    <row r="23" spans="1:10" ht="15" thickBot="1">
      <c r="A23" s="429"/>
      <c r="B23" s="207"/>
      <c r="C23" s="341"/>
      <c r="D23" s="144"/>
      <c r="E23" s="341"/>
      <c r="F23" s="343"/>
      <c r="G23" s="343"/>
      <c r="H23" s="378"/>
      <c r="J23" s="91"/>
    </row>
    <row r="24" spans="1:10" ht="15" thickBot="1">
      <c r="A24" s="429"/>
      <c r="B24" s="207"/>
      <c r="C24" s="341"/>
      <c r="D24" s="144"/>
      <c r="E24" s="341"/>
      <c r="F24" s="343"/>
      <c r="G24" s="343"/>
      <c r="H24" s="346"/>
      <c r="J24" s="91"/>
    </row>
    <row r="25" spans="1:10" ht="15" thickBot="1">
      <c r="A25" s="429"/>
      <c r="B25" s="207"/>
      <c r="C25" s="341"/>
      <c r="D25" s="144"/>
      <c r="E25" s="341"/>
      <c r="F25" s="343"/>
      <c r="G25" s="343"/>
      <c r="H25" s="346"/>
      <c r="J25" s="91"/>
    </row>
    <row r="26" spans="1:10" ht="15" thickBot="1">
      <c r="A26" s="429"/>
      <c r="B26" s="207"/>
      <c r="C26" s="341"/>
      <c r="D26" s="144"/>
      <c r="E26" s="341"/>
      <c r="F26" s="343"/>
      <c r="G26" s="343"/>
      <c r="H26" s="346"/>
      <c r="J26" s="91"/>
    </row>
    <row r="27" spans="1:10" ht="15" thickBot="1">
      <c r="A27" s="429"/>
      <c r="B27" s="207"/>
      <c r="C27" s="341"/>
      <c r="D27" s="144"/>
      <c r="E27" s="341"/>
      <c r="F27" s="343"/>
      <c r="G27" s="343"/>
      <c r="H27" s="346"/>
      <c r="J27" s="91"/>
    </row>
    <row r="28" spans="1:10" ht="15" thickBot="1">
      <c r="A28" s="429"/>
      <c r="B28" s="207"/>
      <c r="C28" s="341"/>
      <c r="D28" s="144"/>
      <c r="E28" s="341"/>
      <c r="F28" s="343"/>
      <c r="G28" s="343"/>
      <c r="H28" s="346"/>
      <c r="J28" s="91"/>
    </row>
    <row r="29" spans="1:10" ht="15" thickBot="1">
      <c r="A29" s="429"/>
      <c r="B29" s="207"/>
      <c r="C29" s="341"/>
      <c r="D29" s="144"/>
      <c r="E29" s="341"/>
      <c r="F29" s="343"/>
      <c r="G29" s="343"/>
      <c r="H29" s="346"/>
      <c r="J29" s="91"/>
    </row>
    <row r="30" spans="1:10" ht="15" thickBot="1">
      <c r="A30" s="429"/>
      <c r="B30" s="207"/>
      <c r="C30" s="341"/>
      <c r="D30" s="144"/>
      <c r="E30" s="341"/>
      <c r="F30" s="343"/>
      <c r="G30" s="343"/>
      <c r="H30" s="346"/>
      <c r="J30" s="91"/>
    </row>
    <row r="31" spans="1:10" ht="15" thickBot="1">
      <c r="A31" s="429"/>
      <c r="B31" s="223"/>
      <c r="C31" s="341"/>
      <c r="D31" s="224"/>
      <c r="E31" s="341"/>
      <c r="F31" s="343"/>
      <c r="G31" s="343"/>
      <c r="H31" s="346"/>
      <c r="J31" s="91"/>
    </row>
    <row r="32" spans="1:10" ht="15" thickBot="1">
      <c r="A32" s="427"/>
      <c r="B32" s="202" t="s">
        <v>57</v>
      </c>
      <c r="C32" s="203"/>
      <c r="D32" s="203"/>
      <c r="E32" s="203"/>
      <c r="F32" s="204">
        <f>SUM(F22:F31)</f>
        <v>0</v>
      </c>
      <c r="G32" s="204">
        <f>SUM(G22:G31)</f>
        <v>0</v>
      </c>
      <c r="H32" s="211"/>
      <c r="J32" s="93"/>
    </row>
    <row r="33" ht="15" thickBot="1"/>
    <row r="34" ht="14.25" hidden="1">
      <c r="B34" s="39" t="s">
        <v>135</v>
      </c>
    </row>
    <row r="35" spans="2:12" ht="24.75" thickBot="1">
      <c r="B35" s="188" t="s">
        <v>49</v>
      </c>
      <c r="C35" s="189" t="s">
        <v>347</v>
      </c>
      <c r="D35" s="189" t="s">
        <v>136</v>
      </c>
      <c r="E35" s="189" t="s">
        <v>130</v>
      </c>
      <c r="F35" s="189" t="s">
        <v>137</v>
      </c>
      <c r="G35" s="189" t="s">
        <v>313</v>
      </c>
      <c r="H35" s="227" t="s">
        <v>65</v>
      </c>
      <c r="I35" s="227" t="s">
        <v>138</v>
      </c>
      <c r="J35" s="189" t="s">
        <v>350</v>
      </c>
      <c r="K35" s="228" t="s">
        <v>373</v>
      </c>
      <c r="L35" s="191" t="s">
        <v>337</v>
      </c>
    </row>
    <row r="36" spans="1:12" ht="15" thickBot="1">
      <c r="A36" s="428" t="s">
        <v>135</v>
      </c>
      <c r="B36" s="187"/>
      <c r="C36" s="341"/>
      <c r="D36" s="341"/>
      <c r="E36" s="347"/>
      <c r="F36" s="232"/>
      <c r="G36" s="343"/>
      <c r="H36" s="396"/>
      <c r="I36" s="346"/>
      <c r="J36" s="343"/>
      <c r="K36" s="375"/>
      <c r="L36" s="226"/>
    </row>
    <row r="37" spans="1:12" ht="15" thickBot="1">
      <c r="A37" s="429"/>
      <c r="B37" s="90"/>
      <c r="C37" s="395"/>
      <c r="D37" s="395"/>
      <c r="E37" s="347"/>
      <c r="F37" s="96"/>
      <c r="G37" s="343"/>
      <c r="H37" s="397"/>
      <c r="I37" s="346"/>
      <c r="J37" s="343"/>
      <c r="K37" s="376"/>
      <c r="L37" s="129"/>
    </row>
    <row r="38" spans="1:12" ht="15" thickBot="1">
      <c r="A38" s="429"/>
      <c r="B38" s="90"/>
      <c r="C38" s="341"/>
      <c r="D38" s="341"/>
      <c r="E38" s="347"/>
      <c r="F38" s="96"/>
      <c r="G38" s="343"/>
      <c r="H38" s="397"/>
      <c r="I38" s="346"/>
      <c r="J38" s="343"/>
      <c r="K38" s="376"/>
      <c r="L38" s="129"/>
    </row>
    <row r="39" spans="1:12" ht="15" thickBot="1">
      <c r="A39" s="429"/>
      <c r="B39" s="90"/>
      <c r="C39" s="341"/>
      <c r="D39" s="341"/>
      <c r="E39" s="347"/>
      <c r="F39" s="96"/>
      <c r="G39" s="343"/>
      <c r="H39" s="95"/>
      <c r="I39" s="346"/>
      <c r="J39" s="343"/>
      <c r="K39" s="225"/>
      <c r="L39" s="129"/>
    </row>
    <row r="40" spans="1:12" ht="15" thickBot="1">
      <c r="A40" s="429"/>
      <c r="B40" s="90"/>
      <c r="C40" s="341"/>
      <c r="D40" s="341"/>
      <c r="E40" s="347"/>
      <c r="F40" s="96"/>
      <c r="G40" s="343"/>
      <c r="H40" s="95"/>
      <c r="I40" s="346"/>
      <c r="J40" s="343"/>
      <c r="K40" s="129"/>
      <c r="L40" s="129"/>
    </row>
    <row r="41" spans="1:12" ht="15" thickBot="1">
      <c r="A41" s="429"/>
      <c r="B41" s="90"/>
      <c r="C41" s="341"/>
      <c r="D41" s="341"/>
      <c r="E41" s="347"/>
      <c r="F41" s="96"/>
      <c r="G41" s="343"/>
      <c r="H41" s="95"/>
      <c r="I41" s="346"/>
      <c r="J41" s="343"/>
      <c r="K41" s="129"/>
      <c r="L41" s="129"/>
    </row>
    <row r="42" spans="1:12" ht="15" thickBot="1">
      <c r="A42" s="429"/>
      <c r="B42" s="90"/>
      <c r="C42" s="341"/>
      <c r="D42" s="341"/>
      <c r="E42" s="347"/>
      <c r="F42" s="96"/>
      <c r="G42" s="343"/>
      <c r="H42" s="95"/>
      <c r="I42" s="346"/>
      <c r="J42" s="343"/>
      <c r="K42" s="129"/>
      <c r="L42" s="129"/>
    </row>
    <row r="43" spans="1:12" ht="15" thickBot="1">
      <c r="A43" s="429"/>
      <c r="B43" s="90"/>
      <c r="C43" s="341"/>
      <c r="D43" s="341"/>
      <c r="E43" s="347"/>
      <c r="F43" s="96"/>
      <c r="G43" s="343"/>
      <c r="H43" s="95"/>
      <c r="I43" s="346"/>
      <c r="J43" s="343"/>
      <c r="K43" s="129"/>
      <c r="L43" s="129"/>
    </row>
    <row r="44" spans="1:12" ht="15" thickBot="1">
      <c r="A44" s="429"/>
      <c r="B44" s="90"/>
      <c r="C44" s="341"/>
      <c r="D44" s="341"/>
      <c r="E44" s="347"/>
      <c r="F44" s="96"/>
      <c r="G44" s="343"/>
      <c r="H44" s="95"/>
      <c r="I44" s="346"/>
      <c r="J44" s="343"/>
      <c r="K44" s="129"/>
      <c r="L44" s="129"/>
    </row>
    <row r="45" spans="1:12" ht="15" thickBot="1">
      <c r="A45" s="429"/>
      <c r="B45" s="201"/>
      <c r="C45" s="341"/>
      <c r="D45" s="341"/>
      <c r="E45" s="347"/>
      <c r="F45" s="233"/>
      <c r="G45" s="343"/>
      <c r="H45" s="229"/>
      <c r="I45" s="346"/>
      <c r="J45" s="343"/>
      <c r="K45" s="230"/>
      <c r="L45" s="230"/>
    </row>
    <row r="46" spans="1:12" ht="15.75" thickBot="1">
      <c r="A46" s="427"/>
      <c r="B46" s="202" t="s">
        <v>57</v>
      </c>
      <c r="C46" s="203"/>
      <c r="D46" s="203"/>
      <c r="E46" s="203"/>
      <c r="F46" s="203"/>
      <c r="G46" s="203"/>
      <c r="H46" s="231"/>
      <c r="I46" s="212"/>
      <c r="J46" s="204">
        <f>SUM(J36:J45)</f>
        <v>0</v>
      </c>
      <c r="K46" s="377"/>
      <c r="L46" s="221"/>
    </row>
    <row r="47" ht="15" thickBot="1">
      <c r="B47" s="35"/>
    </row>
    <row r="48" ht="14.25" hidden="1">
      <c r="B48" s="39" t="s">
        <v>139</v>
      </c>
    </row>
    <row r="49" spans="2:8" ht="15" thickBot="1">
      <c r="B49" s="188" t="s">
        <v>49</v>
      </c>
      <c r="C49" s="189" t="s">
        <v>343</v>
      </c>
      <c r="D49" s="422" t="s">
        <v>376</v>
      </c>
      <c r="E49" s="422"/>
      <c r="F49" s="422"/>
      <c r="G49" s="423"/>
      <c r="H49" s="238" t="s">
        <v>140</v>
      </c>
    </row>
    <row r="50" spans="1:8" ht="15" customHeight="1" thickBot="1">
      <c r="A50" s="431" t="s">
        <v>139</v>
      </c>
      <c r="B50" s="234"/>
      <c r="C50" s="235"/>
      <c r="D50" s="424"/>
      <c r="E50" s="424"/>
      <c r="F50" s="424"/>
      <c r="G50" s="424"/>
      <c r="H50" s="341"/>
    </row>
    <row r="51" spans="1:8" ht="15" thickBot="1">
      <c r="A51" s="432"/>
      <c r="B51" s="184"/>
      <c r="C51" s="95"/>
      <c r="D51" s="418"/>
      <c r="E51" s="418"/>
      <c r="F51" s="418"/>
      <c r="G51" s="418"/>
      <c r="H51" s="341"/>
    </row>
    <row r="52" spans="1:8" ht="15" thickBot="1">
      <c r="A52" s="432"/>
      <c r="B52" s="184"/>
      <c r="C52" s="95"/>
      <c r="D52" s="418"/>
      <c r="E52" s="418"/>
      <c r="F52" s="418"/>
      <c r="G52" s="418"/>
      <c r="H52" s="341"/>
    </row>
    <row r="53" spans="1:8" ht="15" thickBot="1">
      <c r="A53" s="432"/>
      <c r="B53" s="184"/>
      <c r="C53" s="95"/>
      <c r="D53" s="418"/>
      <c r="E53" s="418"/>
      <c r="F53" s="418"/>
      <c r="G53" s="418"/>
      <c r="H53" s="341"/>
    </row>
    <row r="54" spans="1:8" ht="15" thickBot="1">
      <c r="A54" s="432"/>
      <c r="B54" s="184"/>
      <c r="C54" s="95"/>
      <c r="D54" s="418"/>
      <c r="E54" s="418"/>
      <c r="F54" s="418"/>
      <c r="G54" s="418"/>
      <c r="H54" s="341"/>
    </row>
    <row r="55" spans="1:8" ht="15" thickBot="1">
      <c r="A55" s="432"/>
      <c r="B55" s="184"/>
      <c r="C55" s="95"/>
      <c r="D55" s="418"/>
      <c r="E55" s="418"/>
      <c r="F55" s="418"/>
      <c r="G55" s="418"/>
      <c r="H55" s="341"/>
    </row>
    <row r="56" spans="1:8" ht="15" thickBot="1">
      <c r="A56" s="432"/>
      <c r="B56" s="185"/>
      <c r="C56" s="237"/>
      <c r="D56" s="419"/>
      <c r="E56" s="419"/>
      <c r="F56" s="419"/>
      <c r="G56" s="419"/>
      <c r="H56" s="341"/>
    </row>
    <row r="57" spans="1:8" ht="15" thickBot="1">
      <c r="A57" s="433"/>
      <c r="B57" s="202" t="s">
        <v>57</v>
      </c>
      <c r="C57" s="231"/>
      <c r="D57" s="420"/>
      <c r="E57" s="420"/>
      <c r="F57" s="420"/>
      <c r="G57" s="421"/>
      <c r="H57" s="239">
        <f>SUM(H50:H56)</f>
        <v>0</v>
      </c>
    </row>
    <row r="58" ht="15" thickBot="1">
      <c r="B58" s="38"/>
    </row>
    <row r="59" ht="14.25" hidden="1">
      <c r="B59" s="39" t="s">
        <v>141</v>
      </c>
    </row>
    <row r="60" spans="2:8" ht="24.75" thickBot="1">
      <c r="B60" s="188" t="s">
        <v>49</v>
      </c>
      <c r="C60" s="189" t="s">
        <v>143</v>
      </c>
      <c r="D60" s="189" t="s">
        <v>65</v>
      </c>
      <c r="E60" s="189" t="s">
        <v>140</v>
      </c>
      <c r="F60" s="238" t="s">
        <v>144</v>
      </c>
      <c r="H60" s="89"/>
    </row>
    <row r="61" spans="1:8" ht="15" thickBot="1">
      <c r="A61" s="425" t="s">
        <v>141</v>
      </c>
      <c r="B61" s="234"/>
      <c r="C61" s="240"/>
      <c r="D61" s="241"/>
      <c r="E61" s="341"/>
      <c r="F61" s="242"/>
      <c r="H61" s="92"/>
    </row>
    <row r="62" spans="1:8" ht="15" thickBot="1">
      <c r="A62" s="426"/>
      <c r="B62" s="184"/>
      <c r="C62" s="90"/>
      <c r="D62" s="109"/>
      <c r="E62" s="341"/>
      <c r="F62" s="243"/>
      <c r="H62" s="92"/>
    </row>
    <row r="63" spans="1:8" ht="15" thickBot="1">
      <c r="A63" s="426"/>
      <c r="B63" s="184"/>
      <c r="C63" s="90"/>
      <c r="D63" s="109"/>
      <c r="E63" s="341"/>
      <c r="F63" s="243"/>
      <c r="H63" s="92"/>
    </row>
    <row r="64" spans="1:8" ht="15" thickBot="1">
      <c r="A64" s="426"/>
      <c r="B64" s="184"/>
      <c r="C64" s="90"/>
      <c r="D64" s="109"/>
      <c r="E64" s="341"/>
      <c r="F64" s="243"/>
      <c r="H64" s="92"/>
    </row>
    <row r="65" spans="1:8" ht="15" thickBot="1">
      <c r="A65" s="426"/>
      <c r="B65" s="184"/>
      <c r="C65" s="90"/>
      <c r="D65" s="109"/>
      <c r="E65" s="341"/>
      <c r="F65" s="243"/>
      <c r="H65" s="92"/>
    </row>
    <row r="66" spans="1:8" ht="15" thickBot="1">
      <c r="A66" s="426"/>
      <c r="B66" s="184"/>
      <c r="C66" s="90"/>
      <c r="D66" s="109"/>
      <c r="E66" s="341"/>
      <c r="F66" s="243"/>
      <c r="H66" s="92"/>
    </row>
    <row r="67" spans="1:8" ht="15" thickBot="1">
      <c r="A67" s="426"/>
      <c r="B67" s="185"/>
      <c r="C67" s="186"/>
      <c r="D67" s="244"/>
      <c r="E67" s="341"/>
      <c r="F67" s="245"/>
      <c r="H67" s="92"/>
    </row>
    <row r="68" spans="1:8" ht="15" thickBot="1">
      <c r="A68" s="427"/>
      <c r="B68" s="202" t="s">
        <v>57</v>
      </c>
      <c r="C68" s="203"/>
      <c r="D68" s="203"/>
      <c r="E68" s="204">
        <f>SUM(E61:E67)</f>
        <v>0</v>
      </c>
      <c r="F68" s="205"/>
      <c r="H68" s="98"/>
    </row>
    <row r="69" ht="15" thickBot="1">
      <c r="B69" s="38"/>
    </row>
    <row r="70" ht="14.25" hidden="1">
      <c r="B70" s="39" t="s">
        <v>145</v>
      </c>
    </row>
    <row r="71" spans="2:8" ht="15" thickBot="1">
      <c r="B71" s="188" t="s">
        <v>49</v>
      </c>
      <c r="C71" s="189" t="s">
        <v>142</v>
      </c>
      <c r="D71" s="189" t="s">
        <v>143</v>
      </c>
      <c r="E71" s="189" t="s">
        <v>65</v>
      </c>
      <c r="F71" s="189" t="s">
        <v>140</v>
      </c>
      <c r="G71" s="238" t="s">
        <v>373</v>
      </c>
      <c r="H71" s="89"/>
    </row>
    <row r="72" spans="1:8" ht="15" thickBot="1">
      <c r="A72" s="428" t="s">
        <v>145</v>
      </c>
      <c r="B72" s="234"/>
      <c r="C72" s="247"/>
      <c r="D72" s="247"/>
      <c r="E72" s="248"/>
      <c r="F72" s="348"/>
      <c r="G72" s="372"/>
      <c r="H72" s="92"/>
    </row>
    <row r="73" spans="1:8" ht="15" thickBot="1">
      <c r="A73" s="429"/>
      <c r="B73" s="184"/>
      <c r="C73" s="97"/>
      <c r="D73" s="97"/>
      <c r="E73" s="249"/>
      <c r="F73" s="341"/>
      <c r="G73" s="373"/>
      <c r="H73" s="92"/>
    </row>
    <row r="74" spans="1:8" ht="15" thickBot="1">
      <c r="A74" s="429"/>
      <c r="B74" s="184"/>
      <c r="C74" s="97"/>
      <c r="D74" s="97"/>
      <c r="E74" s="249"/>
      <c r="F74" s="341"/>
      <c r="G74" s="251"/>
      <c r="H74" s="92"/>
    </row>
    <row r="75" spans="1:8" ht="15" thickBot="1">
      <c r="A75" s="429"/>
      <c r="B75" s="184"/>
      <c r="C75" s="97"/>
      <c r="D75" s="97"/>
      <c r="E75" s="249"/>
      <c r="F75" s="341"/>
      <c r="G75" s="251"/>
      <c r="H75" s="92"/>
    </row>
    <row r="76" spans="1:8" ht="15" thickBot="1">
      <c r="A76" s="429"/>
      <c r="B76" s="184"/>
      <c r="C76" s="97"/>
      <c r="D76" s="97"/>
      <c r="E76" s="249"/>
      <c r="F76" s="341"/>
      <c r="G76" s="251"/>
      <c r="H76" s="92"/>
    </row>
    <row r="77" spans="1:8" ht="15" thickBot="1">
      <c r="A77" s="429"/>
      <c r="B77" s="184"/>
      <c r="C77" s="97"/>
      <c r="D77" s="97"/>
      <c r="E77" s="249"/>
      <c r="F77" s="341"/>
      <c r="G77" s="251"/>
      <c r="H77" s="92"/>
    </row>
    <row r="78" spans="1:8" ht="15" thickBot="1">
      <c r="A78" s="429"/>
      <c r="B78" s="184"/>
      <c r="C78" s="97"/>
      <c r="D78" s="97"/>
      <c r="E78" s="249"/>
      <c r="F78" s="341"/>
      <c r="G78" s="251"/>
      <c r="H78" s="92"/>
    </row>
    <row r="79" spans="1:8" ht="15" thickBot="1">
      <c r="A79" s="429"/>
      <c r="B79" s="184"/>
      <c r="C79" s="97"/>
      <c r="D79" s="97"/>
      <c r="E79" s="249"/>
      <c r="F79" s="341"/>
      <c r="G79" s="251"/>
      <c r="H79" s="92"/>
    </row>
    <row r="80" spans="1:8" ht="15" thickBot="1">
      <c r="A80" s="429"/>
      <c r="B80" s="184"/>
      <c r="C80" s="97"/>
      <c r="D80" s="97"/>
      <c r="E80" s="249"/>
      <c r="F80" s="341"/>
      <c r="G80" s="251"/>
      <c r="H80" s="92"/>
    </row>
    <row r="81" spans="1:8" ht="15" thickBot="1">
      <c r="A81" s="429"/>
      <c r="B81" s="185"/>
      <c r="C81" s="246"/>
      <c r="D81" s="246"/>
      <c r="E81" s="250"/>
      <c r="F81" s="341"/>
      <c r="G81" s="252"/>
      <c r="H81" s="92"/>
    </row>
    <row r="82" spans="1:8" s="36" customFormat="1" ht="15.75" thickBot="1">
      <c r="A82" s="427"/>
      <c r="B82" s="202" t="s">
        <v>57</v>
      </c>
      <c r="C82" s="203"/>
      <c r="D82" s="203"/>
      <c r="E82" s="203"/>
      <c r="F82" s="204">
        <f>SUM(F72:F81)</f>
        <v>0</v>
      </c>
      <c r="G82" s="374"/>
      <c r="H82" s="98"/>
    </row>
    <row r="83" ht="15" thickBot="1"/>
    <row r="84" ht="14.25" hidden="1">
      <c r="B84" s="39" t="s">
        <v>146</v>
      </c>
    </row>
    <row r="85" spans="2:8" ht="15" thickBot="1">
      <c r="B85" s="188" t="s">
        <v>49</v>
      </c>
      <c r="C85" s="189" t="s">
        <v>140</v>
      </c>
      <c r="D85" s="238" t="s">
        <v>65</v>
      </c>
      <c r="F85" s="89"/>
      <c r="G85" s="89"/>
      <c r="H85" s="89"/>
    </row>
    <row r="86" spans="1:8" ht="15" thickBot="1">
      <c r="A86" s="425" t="s">
        <v>146</v>
      </c>
      <c r="B86" s="234"/>
      <c r="C86" s="341"/>
      <c r="D86" s="254"/>
      <c r="F86" s="99"/>
      <c r="G86" s="91"/>
      <c r="H86" s="92"/>
    </row>
    <row r="87" spans="1:8" ht="15" thickBot="1">
      <c r="A87" s="426"/>
      <c r="B87" s="184"/>
      <c r="C87" s="341"/>
      <c r="D87" s="255"/>
      <c r="F87" s="99"/>
      <c r="G87" s="91"/>
      <c r="H87" s="92"/>
    </row>
    <row r="88" spans="1:8" ht="15" thickBot="1">
      <c r="A88" s="426"/>
      <c r="B88" s="184"/>
      <c r="C88" s="341"/>
      <c r="D88" s="255"/>
      <c r="F88" s="99"/>
      <c r="G88" s="91"/>
      <c r="H88" s="92"/>
    </row>
    <row r="89" spans="1:8" ht="15" thickBot="1">
      <c r="A89" s="426"/>
      <c r="B89" s="184"/>
      <c r="C89" s="341"/>
      <c r="D89" s="255"/>
      <c r="F89" s="99"/>
      <c r="G89" s="91"/>
      <c r="H89" s="92"/>
    </row>
    <row r="90" spans="1:8" ht="15" thickBot="1">
      <c r="A90" s="426"/>
      <c r="B90" s="184"/>
      <c r="C90" s="341"/>
      <c r="D90" s="255"/>
      <c r="F90" s="99"/>
      <c r="G90" s="91"/>
      <c r="H90" s="92"/>
    </row>
    <row r="91" spans="1:8" ht="15" thickBot="1">
      <c r="A91" s="426"/>
      <c r="B91" s="185"/>
      <c r="C91" s="341"/>
      <c r="D91" s="256"/>
      <c r="F91" s="99"/>
      <c r="G91" s="91"/>
      <c r="H91" s="92"/>
    </row>
    <row r="92" spans="1:8" ht="15" thickBot="1">
      <c r="A92" s="427"/>
      <c r="B92" s="202" t="s">
        <v>57</v>
      </c>
      <c r="C92" s="204">
        <f>SUM(C86:C91)</f>
        <v>0</v>
      </c>
      <c r="D92" s="253"/>
      <c r="F92" s="89"/>
      <c r="G92" s="91"/>
      <c r="H92" s="89"/>
    </row>
    <row r="94" ht="14.25">
      <c r="B94" s="35"/>
    </row>
    <row r="95" ht="14.25">
      <c r="B95" s="35"/>
    </row>
    <row r="96" ht="14.25">
      <c r="B96" s="35"/>
    </row>
    <row r="97" ht="14.25">
      <c r="B97" s="35"/>
    </row>
    <row r="98" ht="14.25">
      <c r="B98" s="35"/>
    </row>
    <row r="101" spans="12:13" ht="14.25" hidden="1">
      <c r="L101" s="85"/>
      <c r="M101" s="89"/>
    </row>
    <row r="102" spans="1:13" s="38" customFormat="1" ht="12" hidden="1">
      <c r="A102" s="143"/>
      <c r="B102" s="39" t="s">
        <v>147</v>
      </c>
      <c r="C102" s="39" t="s">
        <v>52</v>
      </c>
      <c r="D102" s="39" t="s">
        <v>148</v>
      </c>
      <c r="E102" s="145" t="s">
        <v>149</v>
      </c>
      <c r="F102" s="39" t="s">
        <v>150</v>
      </c>
      <c r="G102" s="39" t="s">
        <v>151</v>
      </c>
      <c r="H102" s="39" t="s">
        <v>146</v>
      </c>
      <c r="I102" s="39" t="s">
        <v>141</v>
      </c>
      <c r="J102" s="39"/>
      <c r="K102" s="39" t="s">
        <v>339</v>
      </c>
      <c r="M102" s="89"/>
    </row>
    <row r="103" spans="1:13" s="38" customFormat="1" ht="12" hidden="1">
      <c r="A103" s="143"/>
      <c r="B103" s="37">
        <f>'Personal Details'!$C$8</f>
        <v>0</v>
      </c>
      <c r="C103" s="38" t="s">
        <v>72</v>
      </c>
      <c r="D103" s="38" t="s">
        <v>152</v>
      </c>
      <c r="E103" s="100" t="s">
        <v>153</v>
      </c>
      <c r="F103" s="38" t="s">
        <v>312</v>
      </c>
      <c r="G103" s="38" t="s">
        <v>154</v>
      </c>
      <c r="H103" s="38" t="s">
        <v>155</v>
      </c>
      <c r="I103" s="38" t="s">
        <v>156</v>
      </c>
      <c r="K103" s="38" t="s">
        <v>340</v>
      </c>
      <c r="M103" s="89"/>
    </row>
    <row r="104" spans="1:13" s="38" customFormat="1" ht="12" hidden="1">
      <c r="A104" s="143"/>
      <c r="B104" s="37">
        <f>'Personal Details'!$D$8</f>
        <v>0</v>
      </c>
      <c r="C104" s="38" t="s">
        <v>73</v>
      </c>
      <c r="D104" s="38" t="s">
        <v>157</v>
      </c>
      <c r="E104" s="100" t="s">
        <v>158</v>
      </c>
      <c r="F104" s="38" t="s">
        <v>164</v>
      </c>
      <c r="G104" s="38" t="s">
        <v>159</v>
      </c>
      <c r="H104" s="38" t="s">
        <v>160</v>
      </c>
      <c r="I104" s="38" t="s">
        <v>161</v>
      </c>
      <c r="K104" s="38" t="s">
        <v>341</v>
      </c>
      <c r="M104" s="89"/>
    </row>
    <row r="105" spans="1:13" s="38" customFormat="1" ht="12" hidden="1">
      <c r="A105" s="143"/>
      <c r="B105" s="37">
        <f>'Personal Details'!$E$8</f>
        <v>0</v>
      </c>
      <c r="C105" s="38" t="s">
        <v>74</v>
      </c>
      <c r="D105" s="38" t="s">
        <v>162</v>
      </c>
      <c r="E105" s="100" t="s">
        <v>163</v>
      </c>
      <c r="F105" s="38" t="s">
        <v>169</v>
      </c>
      <c r="G105" s="38" t="s">
        <v>165</v>
      </c>
      <c r="H105" s="38" t="s">
        <v>166</v>
      </c>
      <c r="I105" s="38" t="s">
        <v>167</v>
      </c>
      <c r="K105" s="38" t="s">
        <v>342</v>
      </c>
      <c r="M105" s="89"/>
    </row>
    <row r="106" spans="1:13" s="38" customFormat="1" ht="12" hidden="1">
      <c r="A106" s="143"/>
      <c r="B106" s="37">
        <f>'Personal Details'!$F$8</f>
        <v>0</v>
      </c>
      <c r="C106" s="38" t="s">
        <v>56</v>
      </c>
      <c r="E106" s="100" t="s">
        <v>168</v>
      </c>
      <c r="F106" s="38" t="s">
        <v>174</v>
      </c>
      <c r="G106" s="38" t="s">
        <v>170</v>
      </c>
      <c r="H106" s="38" t="s">
        <v>171</v>
      </c>
      <c r="I106" s="38" t="s">
        <v>172</v>
      </c>
      <c r="M106" s="89"/>
    </row>
    <row r="107" spans="1:13" s="38" customFormat="1" ht="12" hidden="1">
      <c r="A107" s="143"/>
      <c r="B107" s="37">
        <f>'Personal Details'!$G$8</f>
        <v>0</v>
      </c>
      <c r="E107" s="100" t="s">
        <v>173</v>
      </c>
      <c r="F107" s="38" t="s">
        <v>348</v>
      </c>
      <c r="G107" s="38" t="s">
        <v>175</v>
      </c>
      <c r="H107" s="38" t="s">
        <v>176</v>
      </c>
      <c r="I107" s="38" t="s">
        <v>177</v>
      </c>
      <c r="M107" s="89"/>
    </row>
    <row r="108" spans="1:13" s="38" customFormat="1" ht="12" hidden="1">
      <c r="A108" s="143"/>
      <c r="B108" s="37">
        <f>'Personal Details'!$H$8</f>
        <v>0</v>
      </c>
      <c r="E108" s="100" t="s">
        <v>178</v>
      </c>
      <c r="G108" s="38" t="s">
        <v>179</v>
      </c>
      <c r="H108" s="38" t="s">
        <v>177</v>
      </c>
      <c r="M108" s="89"/>
    </row>
    <row r="109" spans="1:7" s="38" customFormat="1" ht="12" hidden="1">
      <c r="A109" s="143"/>
      <c r="E109" s="100" t="s">
        <v>180</v>
      </c>
      <c r="G109" s="38" t="s">
        <v>177</v>
      </c>
    </row>
    <row r="110" spans="1:5" s="38" customFormat="1" ht="12" hidden="1">
      <c r="A110" s="143"/>
      <c r="E110" s="100" t="s">
        <v>181</v>
      </c>
    </row>
    <row r="111" ht="14.25" hidden="1"/>
  </sheetData>
  <sheetProtection/>
  <mergeCells count="20">
    <mergeCell ref="F1:J1"/>
    <mergeCell ref="C2:D2"/>
    <mergeCell ref="C3:D3"/>
    <mergeCell ref="C4:D4"/>
    <mergeCell ref="A86:A92"/>
    <mergeCell ref="A8:A18"/>
    <mergeCell ref="A22:A32"/>
    <mergeCell ref="A36:A46"/>
    <mergeCell ref="A50:A57"/>
    <mergeCell ref="A61:A68"/>
    <mergeCell ref="A72:A82"/>
    <mergeCell ref="D55:G55"/>
    <mergeCell ref="D56:G56"/>
    <mergeCell ref="D57:G57"/>
    <mergeCell ref="D49:G49"/>
    <mergeCell ref="D50:G50"/>
    <mergeCell ref="D51:G51"/>
    <mergeCell ref="D52:G52"/>
    <mergeCell ref="D53:G53"/>
    <mergeCell ref="D54:G54"/>
  </mergeCells>
  <conditionalFormatting sqref="C8:D17 F8:G17">
    <cfRule type="containsBlanks" priority="5" dxfId="0" stopIfTrue="1">
      <formula>LEN(TRIM(C8))=0</formula>
    </cfRule>
  </conditionalFormatting>
  <conditionalFormatting sqref="C22:C31 E22:H31">
    <cfRule type="containsBlanks" priority="4" dxfId="0" stopIfTrue="1">
      <formula>LEN(TRIM(C22))=0</formula>
    </cfRule>
  </conditionalFormatting>
  <conditionalFormatting sqref="C36:E45 G36:G45 I36:J45">
    <cfRule type="containsBlanks" priority="3" dxfId="0" stopIfTrue="1">
      <formula>LEN(TRIM(C36))=0</formula>
    </cfRule>
  </conditionalFormatting>
  <conditionalFormatting sqref="H50:H56 E61:E67 F72:F81 D72:D81">
    <cfRule type="containsBlanks" priority="2" dxfId="0" stopIfTrue="1">
      <formula>LEN(TRIM(D50))=0</formula>
    </cfRule>
  </conditionalFormatting>
  <conditionalFormatting sqref="C86:C91">
    <cfRule type="containsBlanks" priority="1" dxfId="0" stopIfTrue="1">
      <formula>LEN(TRIM(C86))=0</formula>
    </cfRule>
  </conditionalFormatting>
  <dataValidations count="8">
    <dataValidation type="list" allowBlank="1" showInputMessage="1" showErrorMessage="1" sqref="B50:B56 B61:B67 B8:B17 B22:B31 B36:B45 B86:B91 B72:B81">
      <formula1>$B$103:$B$108</formula1>
    </dataValidation>
    <dataValidation type="list" allowBlank="1" showInputMessage="1" showErrorMessage="1" sqref="C61:C67">
      <formula1>$I$103:$I$107</formula1>
    </dataValidation>
    <dataValidation type="list" allowBlank="1" showInputMessage="1" showErrorMessage="1" sqref="E22:E31">
      <formula1>$E$103:$E$110</formula1>
    </dataValidation>
    <dataValidation allowBlank="1" showInputMessage="1" showErrorMessage="1" sqref="B20"/>
    <dataValidation type="list" allowBlank="1" showInputMessage="1" showErrorMessage="1" sqref="D8:D17">
      <formula1>$D$103:$D$105</formula1>
    </dataValidation>
    <dataValidation type="list" allowBlank="1" showInputMessage="1" showErrorMessage="1" sqref="D72:D81">
      <formula1>$G$103:$G$109</formula1>
    </dataValidation>
    <dataValidation type="list" allowBlank="1" showInputMessage="1" showErrorMessage="1" sqref="C50:C56">
      <formula1>$K$103:$K$105</formula1>
    </dataValidation>
    <dataValidation type="list" allowBlank="1" showInputMessage="1" showErrorMessage="1" sqref="E36:E45">
      <formula1>$F$103:$F$107</formula1>
    </dataValidation>
  </dataValidations>
  <hyperlinks>
    <hyperlink ref="C4" r:id="rId1" display="www.raunakmehta.com"/>
  </hyperlinks>
  <printOptions/>
  <pageMargins left="0.7" right="0.7" top="0.75" bottom="0.75" header="0.3" footer="0.3"/>
  <pageSetup horizontalDpi="600" verticalDpi="600" orientation="landscape" scale="85" r:id="rId3"/>
  <rowBreaks count="2" manualBreakCount="2">
    <brk id="33" max="9" man="1"/>
    <brk id="68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8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I11" sqref="I11"/>
    </sheetView>
  </sheetViews>
  <sheetFormatPr defaultColWidth="9.140625" defaultRowHeight="15" outlineLevelRow="1"/>
  <cols>
    <col min="1" max="1" width="3.7109375" style="24" customWidth="1"/>
    <col min="2" max="2" width="56.28125" style="38" customWidth="1"/>
    <col min="3" max="3" width="25.57421875" style="38" customWidth="1"/>
    <col min="4" max="4" width="19.57421875" style="38" bestFit="1" customWidth="1"/>
    <col min="5" max="5" width="23.00390625" style="38" customWidth="1"/>
    <col min="6" max="6" width="18.00390625" style="38" bestFit="1" customWidth="1"/>
    <col min="7" max="11" width="14.28125" style="38" bestFit="1" customWidth="1"/>
    <col min="12" max="16384" width="9.140625" style="24" customWidth="1"/>
  </cols>
  <sheetData>
    <row r="1" ht="15" thickBot="1"/>
    <row r="2" spans="1:8" ht="18.75" thickBot="1">
      <c r="A2" s="86"/>
      <c r="C2" s="165" t="s">
        <v>368</v>
      </c>
      <c r="D2" s="165"/>
      <c r="E2" s="166" t="s">
        <v>369</v>
      </c>
      <c r="F2" s="166"/>
      <c r="G2" s="166"/>
      <c r="H2" s="167"/>
    </row>
    <row r="3" spans="1:6" ht="22.5" customHeight="1">
      <c r="A3" s="36"/>
      <c r="E3" s="467" t="s">
        <v>391</v>
      </c>
      <c r="F3" s="468"/>
    </row>
    <row r="4" spans="1:6" ht="19.5" customHeight="1">
      <c r="A4" s="36" t="s">
        <v>377</v>
      </c>
      <c r="D4" s="146"/>
      <c r="E4" s="465" t="s">
        <v>392</v>
      </c>
      <c r="F4" s="466"/>
    </row>
    <row r="5" spans="1:6" ht="21.75" customHeight="1" thickBot="1">
      <c r="A5" s="87"/>
      <c r="D5" s="130"/>
      <c r="E5" s="463" t="s">
        <v>393</v>
      </c>
      <c r="F5" s="464"/>
    </row>
    <row r="6" ht="12.75">
      <c r="A6" s="87"/>
    </row>
    <row r="7" ht="15.75" thickBot="1">
      <c r="B7" s="36" t="s">
        <v>379</v>
      </c>
    </row>
    <row r="8" spans="2:10" ht="15" thickBot="1">
      <c r="B8" s="188" t="s">
        <v>380</v>
      </c>
      <c r="C8" s="189" t="s">
        <v>236</v>
      </c>
      <c r="D8" s="189" t="s">
        <v>381</v>
      </c>
      <c r="E8" s="189" t="s">
        <v>387</v>
      </c>
      <c r="F8" s="238" t="s">
        <v>382</v>
      </c>
      <c r="H8" s="89"/>
      <c r="I8" s="89"/>
      <c r="J8" s="89"/>
    </row>
    <row r="9" spans="2:10" ht="15" outlineLevel="1">
      <c r="B9" s="262"/>
      <c r="C9" s="381"/>
      <c r="D9" s="147"/>
      <c r="E9" s="384"/>
      <c r="F9" s="434"/>
      <c r="H9" s="103"/>
      <c r="I9" s="104"/>
      <c r="J9" s="105"/>
    </row>
    <row r="10" spans="2:10" ht="15.75" outlineLevel="1" thickBot="1">
      <c r="B10" s="260"/>
      <c r="C10" s="382"/>
      <c r="D10" s="147"/>
      <c r="E10" s="385"/>
      <c r="F10" s="435"/>
      <c r="H10" s="103"/>
      <c r="I10" s="104"/>
      <c r="J10" s="105"/>
    </row>
    <row r="11" spans="2:10" ht="15.75" outlineLevel="1" thickBot="1">
      <c r="B11" s="260"/>
      <c r="C11" s="382"/>
      <c r="D11" s="102"/>
      <c r="E11" s="147"/>
      <c r="F11" s="390"/>
      <c r="H11" s="103"/>
      <c r="I11" s="104"/>
      <c r="J11" s="105"/>
    </row>
    <row r="12" spans="2:10" ht="15.75" outlineLevel="1" thickBot="1">
      <c r="B12" s="260"/>
      <c r="C12" s="382"/>
      <c r="D12" s="102"/>
      <c r="E12" s="385"/>
      <c r="F12" s="391"/>
      <c r="H12" s="103"/>
      <c r="I12" s="104"/>
      <c r="J12" s="105"/>
    </row>
    <row r="13" spans="2:10" ht="15" outlineLevel="1">
      <c r="B13" s="260"/>
      <c r="C13" s="382"/>
      <c r="D13" s="102"/>
      <c r="E13" s="147"/>
      <c r="F13" s="386"/>
      <c r="H13" s="103"/>
      <c r="I13" s="104"/>
      <c r="J13" s="105"/>
    </row>
    <row r="14" spans="2:10" ht="15" outlineLevel="1">
      <c r="B14" s="260"/>
      <c r="C14" s="382"/>
      <c r="D14" s="102"/>
      <c r="E14" s="147"/>
      <c r="F14" s="261"/>
      <c r="H14" s="103"/>
      <c r="I14" s="104"/>
      <c r="J14" s="105"/>
    </row>
    <row r="15" spans="2:10" ht="14.25" outlineLevel="1">
      <c r="B15" s="259"/>
      <c r="C15" s="382"/>
      <c r="D15" s="102"/>
      <c r="E15" s="147"/>
      <c r="F15" s="236"/>
      <c r="H15" s="103"/>
      <c r="I15" s="104"/>
      <c r="J15" s="105"/>
    </row>
    <row r="16" spans="2:10" ht="15" outlineLevel="1" thickBot="1">
      <c r="B16" s="263"/>
      <c r="C16" s="383"/>
      <c r="D16" s="264"/>
      <c r="E16" s="265"/>
      <c r="F16" s="258">
        <f>D16*E16</f>
        <v>0</v>
      </c>
      <c r="H16" s="103"/>
      <c r="I16" s="104"/>
      <c r="J16" s="105"/>
    </row>
    <row r="17" spans="2:10" ht="15" thickBot="1">
      <c r="B17" s="266" t="s">
        <v>57</v>
      </c>
      <c r="C17" s="267"/>
      <c r="D17" s="268"/>
      <c r="E17" s="269"/>
      <c r="F17" s="349"/>
      <c r="G17" s="24"/>
      <c r="H17" s="103"/>
      <c r="I17" s="106"/>
      <c r="J17" s="105"/>
    </row>
    <row r="19" ht="15">
      <c r="B19" s="36" t="s">
        <v>378</v>
      </c>
    </row>
    <row r="20" spans="2:11" ht="24.75" thickBot="1">
      <c r="B20" s="88" t="s">
        <v>184</v>
      </c>
      <c r="C20" s="141" t="s">
        <v>388</v>
      </c>
      <c r="D20" s="141" t="s">
        <v>185</v>
      </c>
      <c r="E20" s="141" t="s">
        <v>347</v>
      </c>
      <c r="F20" s="141" t="s">
        <v>236</v>
      </c>
      <c r="G20" s="141" t="s">
        <v>183</v>
      </c>
      <c r="H20" s="141" t="s">
        <v>186</v>
      </c>
      <c r="I20" s="141" t="s">
        <v>187</v>
      </c>
      <c r="J20" s="142" t="s">
        <v>338</v>
      </c>
      <c r="K20" s="89"/>
    </row>
    <row r="21" spans="2:11" ht="15.75" outlineLevel="1" thickBot="1">
      <c r="B21" s="350"/>
      <c r="C21" s="274"/>
      <c r="D21" s="277"/>
      <c r="E21" s="392"/>
      <c r="F21" s="387"/>
      <c r="G21" s="283"/>
      <c r="H21" s="352"/>
      <c r="I21" s="284"/>
      <c r="J21" s="271"/>
      <c r="K21" s="105"/>
    </row>
    <row r="22" spans="2:11" ht="15.75" outlineLevel="1" thickBot="1">
      <c r="B22" s="350"/>
      <c r="C22" s="275"/>
      <c r="D22" s="278"/>
      <c r="E22" s="392"/>
      <c r="F22" s="388"/>
      <c r="G22" s="393"/>
      <c r="H22" s="394"/>
      <c r="I22" s="108"/>
      <c r="J22" s="272" t="s">
        <v>384</v>
      </c>
      <c r="K22" s="105"/>
    </row>
    <row r="23" spans="2:11" ht="15.75" outlineLevel="1" thickBot="1">
      <c r="B23" s="350"/>
      <c r="C23" s="275"/>
      <c r="D23" s="278"/>
      <c r="E23" s="351"/>
      <c r="F23" s="389"/>
      <c r="G23" s="282"/>
      <c r="H23" s="352"/>
      <c r="I23" s="108"/>
      <c r="J23" s="272"/>
      <c r="K23" s="105"/>
    </row>
    <row r="24" spans="2:11" ht="15.75" outlineLevel="1" thickBot="1">
      <c r="B24" s="350"/>
      <c r="C24" s="275"/>
      <c r="D24" s="278"/>
      <c r="E24" s="351"/>
      <c r="F24" s="389"/>
      <c r="G24" s="282"/>
      <c r="H24" s="352"/>
      <c r="I24" s="108"/>
      <c r="J24" s="272"/>
      <c r="K24" s="105"/>
    </row>
    <row r="25" spans="2:11" ht="15.75" outlineLevel="1" thickBot="1">
      <c r="B25" s="350"/>
      <c r="C25" s="107"/>
      <c r="D25" s="278"/>
      <c r="E25" s="351"/>
      <c r="F25" s="389"/>
      <c r="G25" s="282"/>
      <c r="H25" s="352"/>
      <c r="I25" s="108"/>
      <c r="J25" s="272"/>
      <c r="K25" s="105"/>
    </row>
    <row r="26" spans="2:11" ht="15.75" outlineLevel="1" thickBot="1">
      <c r="B26" s="350"/>
      <c r="C26" s="107"/>
      <c r="D26" s="278"/>
      <c r="E26" s="351"/>
      <c r="F26" s="389"/>
      <c r="G26" s="282"/>
      <c r="H26" s="352"/>
      <c r="I26" s="108"/>
      <c r="J26" s="272"/>
      <c r="K26" s="105"/>
    </row>
    <row r="27" spans="2:11" ht="15.75" outlineLevel="1" thickBot="1">
      <c r="B27" s="350"/>
      <c r="C27" s="107"/>
      <c r="D27" s="278"/>
      <c r="E27" s="351"/>
      <c r="F27" s="279"/>
      <c r="G27" s="282"/>
      <c r="H27" s="352"/>
      <c r="I27" s="108"/>
      <c r="J27" s="272"/>
      <c r="K27" s="105"/>
    </row>
    <row r="28" spans="2:11" ht="15.75" outlineLevel="1" thickBot="1">
      <c r="B28" s="350"/>
      <c r="C28" s="107"/>
      <c r="D28" s="278"/>
      <c r="E28" s="351"/>
      <c r="F28" s="279"/>
      <c r="G28" s="282"/>
      <c r="H28" s="352"/>
      <c r="I28" s="108"/>
      <c r="J28" s="272"/>
      <c r="K28" s="105"/>
    </row>
    <row r="29" spans="2:11" ht="15.75" outlineLevel="1" thickBot="1">
      <c r="B29" s="350"/>
      <c r="C29" s="107"/>
      <c r="D29" s="278"/>
      <c r="E29" s="351"/>
      <c r="F29" s="279"/>
      <c r="G29" s="282"/>
      <c r="H29" s="352"/>
      <c r="I29" s="108"/>
      <c r="J29" s="272"/>
      <c r="K29" s="105"/>
    </row>
    <row r="30" spans="2:11" ht="15.75" outlineLevel="1" thickBot="1">
      <c r="B30" s="350"/>
      <c r="C30" s="107"/>
      <c r="D30" s="278"/>
      <c r="E30" s="351"/>
      <c r="F30" s="279"/>
      <c r="G30" s="282"/>
      <c r="H30" s="352"/>
      <c r="I30" s="108"/>
      <c r="J30" s="272"/>
      <c r="K30" s="105"/>
    </row>
    <row r="31" spans="2:11" ht="15.75" outlineLevel="1" thickBot="1">
      <c r="B31" s="350"/>
      <c r="C31" s="107"/>
      <c r="D31" s="278"/>
      <c r="E31" s="351"/>
      <c r="F31" s="279"/>
      <c r="G31" s="282"/>
      <c r="H31" s="352"/>
      <c r="I31" s="108"/>
      <c r="J31" s="272"/>
      <c r="K31" s="105"/>
    </row>
    <row r="32" spans="2:11" ht="15.75" outlineLevel="1" thickBot="1">
      <c r="B32" s="350"/>
      <c r="C32" s="107"/>
      <c r="D32" s="278"/>
      <c r="E32" s="351"/>
      <c r="F32" s="279"/>
      <c r="G32" s="282"/>
      <c r="H32" s="352"/>
      <c r="I32" s="108"/>
      <c r="J32" s="272"/>
      <c r="K32" s="105"/>
    </row>
    <row r="33" spans="2:11" ht="15.75" outlineLevel="1" thickBot="1">
      <c r="B33" s="350"/>
      <c r="C33" s="107"/>
      <c r="D33" s="278"/>
      <c r="E33" s="351"/>
      <c r="F33" s="279"/>
      <c r="G33" s="282"/>
      <c r="H33" s="352"/>
      <c r="I33" s="108"/>
      <c r="J33" s="272"/>
      <c r="K33" s="105"/>
    </row>
    <row r="34" spans="2:11" ht="15.75" outlineLevel="1" thickBot="1">
      <c r="B34" s="350"/>
      <c r="C34" s="276"/>
      <c r="D34" s="280"/>
      <c r="E34" s="351"/>
      <c r="F34" s="281"/>
      <c r="G34" s="285"/>
      <c r="H34" s="352"/>
      <c r="I34" s="286"/>
      <c r="J34" s="273"/>
      <c r="K34" s="105"/>
    </row>
    <row r="35" spans="2:11" ht="15" thickBot="1">
      <c r="B35" s="266" t="s">
        <v>57</v>
      </c>
      <c r="C35" s="267" t="s">
        <v>367</v>
      </c>
      <c r="D35" s="267"/>
      <c r="E35" s="268"/>
      <c r="F35" s="287"/>
      <c r="G35" s="288">
        <f>SUM(G21:G34)</f>
        <v>0</v>
      </c>
      <c r="H35" s="288">
        <f>SUM(H21:H34)</f>
        <v>0</v>
      </c>
      <c r="I35" s="289"/>
      <c r="J35" s="290"/>
      <c r="K35" s="105"/>
    </row>
    <row r="37" ht="15.75" thickBot="1">
      <c r="B37" s="36" t="s">
        <v>188</v>
      </c>
    </row>
    <row r="38" spans="2:10" ht="25.5" customHeight="1" thickBot="1">
      <c r="B38" s="219" t="s">
        <v>65</v>
      </c>
      <c r="C38" s="220" t="s">
        <v>49</v>
      </c>
      <c r="D38" s="220" t="s">
        <v>189</v>
      </c>
      <c r="E38" s="220" t="s">
        <v>182</v>
      </c>
      <c r="F38" s="220" t="s">
        <v>190</v>
      </c>
      <c r="G38" s="220" t="s">
        <v>136</v>
      </c>
      <c r="H38" s="220" t="s">
        <v>191</v>
      </c>
      <c r="I38" s="292" t="s">
        <v>370</v>
      </c>
      <c r="J38" s="89"/>
    </row>
    <row r="39" spans="2:10" ht="15.75" outlineLevel="1" thickBot="1">
      <c r="B39" s="299"/>
      <c r="C39" s="270"/>
      <c r="D39" s="351"/>
      <c r="E39" s="351"/>
      <c r="F39" s="351"/>
      <c r="G39" s="353"/>
      <c r="H39" s="351"/>
      <c r="I39" s="354"/>
      <c r="J39" s="106"/>
    </row>
    <row r="40" spans="2:10" ht="15.75" outlineLevel="1" thickBot="1">
      <c r="B40" s="291"/>
      <c r="C40" s="101"/>
      <c r="D40" s="351"/>
      <c r="E40" s="351"/>
      <c r="F40" s="351"/>
      <c r="G40" s="353"/>
      <c r="H40" s="351"/>
      <c r="I40" s="354"/>
      <c r="J40" s="106"/>
    </row>
    <row r="41" spans="2:10" ht="15.75" outlineLevel="1" thickBot="1">
      <c r="B41" s="291"/>
      <c r="C41" s="101"/>
      <c r="D41" s="351"/>
      <c r="E41" s="351"/>
      <c r="F41" s="351"/>
      <c r="G41" s="353"/>
      <c r="H41" s="351"/>
      <c r="I41" s="354"/>
      <c r="J41" s="106"/>
    </row>
    <row r="42" spans="2:10" ht="15.75" outlineLevel="1" thickBot="1">
      <c r="B42" s="291"/>
      <c r="C42" s="101"/>
      <c r="D42" s="351"/>
      <c r="E42" s="351"/>
      <c r="F42" s="351"/>
      <c r="G42" s="353"/>
      <c r="H42" s="351"/>
      <c r="I42" s="354"/>
      <c r="J42" s="106"/>
    </row>
    <row r="43" spans="2:10" ht="15.75" outlineLevel="1" thickBot="1">
      <c r="B43" s="291"/>
      <c r="C43" s="101"/>
      <c r="D43" s="351"/>
      <c r="E43" s="351"/>
      <c r="F43" s="351"/>
      <c r="G43" s="353"/>
      <c r="H43" s="351"/>
      <c r="I43" s="354"/>
      <c r="J43" s="106"/>
    </row>
    <row r="44" spans="2:10" ht="15.75" outlineLevel="1" thickBot="1">
      <c r="B44" s="291"/>
      <c r="C44" s="101"/>
      <c r="D44" s="351"/>
      <c r="E44" s="351"/>
      <c r="F44" s="351"/>
      <c r="G44" s="353"/>
      <c r="H44" s="351"/>
      <c r="I44" s="354"/>
      <c r="J44" s="106"/>
    </row>
    <row r="45" spans="2:10" ht="15.75" outlineLevel="1" thickBot="1">
      <c r="B45" s="291"/>
      <c r="C45" s="101"/>
      <c r="D45" s="351"/>
      <c r="E45" s="351"/>
      <c r="F45" s="351"/>
      <c r="G45" s="353"/>
      <c r="H45" s="351"/>
      <c r="I45" s="354"/>
      <c r="J45" s="106"/>
    </row>
    <row r="46" spans="2:10" ht="15.75" outlineLevel="1" thickBot="1">
      <c r="B46" s="291"/>
      <c r="C46" s="101"/>
      <c r="D46" s="351"/>
      <c r="E46" s="351"/>
      <c r="F46" s="351"/>
      <c r="G46" s="355"/>
      <c r="H46" s="351"/>
      <c r="I46" s="354"/>
      <c r="J46" s="106"/>
    </row>
    <row r="47" spans="2:10" ht="15.75" outlineLevel="1" thickBot="1">
      <c r="B47" s="300"/>
      <c r="C47" s="280"/>
      <c r="D47" s="355"/>
      <c r="E47" s="356"/>
      <c r="F47" s="355"/>
      <c r="G47" s="355"/>
      <c r="H47" s="355"/>
      <c r="I47" s="354"/>
      <c r="J47" s="106"/>
    </row>
    <row r="48" spans="2:9" ht="15" thickBot="1">
      <c r="B48" s="295" t="s">
        <v>57</v>
      </c>
      <c r="C48" s="296"/>
      <c r="D48" s="296"/>
      <c r="E48" s="297"/>
      <c r="F48" s="298"/>
      <c r="G48" s="293"/>
      <c r="H48" s="293">
        <f>SUM(H39:H47)</f>
        <v>0</v>
      </c>
      <c r="I48" s="294"/>
    </row>
    <row r="50" ht="14.25" hidden="1">
      <c r="B50" s="39" t="s">
        <v>147</v>
      </c>
    </row>
    <row r="51" ht="14.25" hidden="1">
      <c r="B51" s="37">
        <f>Assets!B103</f>
        <v>0</v>
      </c>
    </row>
    <row r="52" ht="14.25" hidden="1">
      <c r="B52" s="37">
        <f>Assets!B104</f>
        <v>0</v>
      </c>
    </row>
    <row r="53" ht="14.25" hidden="1">
      <c r="B53" s="37">
        <f>Assets!B105</f>
        <v>0</v>
      </c>
    </row>
    <row r="54" ht="14.25" hidden="1">
      <c r="B54" s="37">
        <f>Assets!B106</f>
        <v>0</v>
      </c>
    </row>
    <row r="55" ht="14.25" hidden="1">
      <c r="B55" s="37">
        <f>Assets!B107</f>
        <v>0</v>
      </c>
    </row>
    <row r="56" ht="14.25" hidden="1">
      <c r="B56" s="37">
        <f>Assets!B108</f>
        <v>0</v>
      </c>
    </row>
    <row r="57" ht="14.25" hidden="1"/>
    <row r="58" ht="14.25" hidden="1"/>
    <row r="59" ht="14.25" hidden="1"/>
    <row r="60" ht="14.25" hidden="1">
      <c r="B60" s="39" t="s">
        <v>192</v>
      </c>
    </row>
    <row r="61" ht="14.25" hidden="1">
      <c r="B61" s="38" t="s">
        <v>193</v>
      </c>
    </row>
    <row r="62" ht="14.25" hidden="1">
      <c r="B62" s="38" t="s">
        <v>194</v>
      </c>
    </row>
    <row r="63" ht="14.25" hidden="1">
      <c r="B63" s="38" t="s">
        <v>195</v>
      </c>
    </row>
    <row r="64" ht="14.25" hidden="1"/>
    <row r="65" ht="14.25" hidden="1">
      <c r="B65" s="39" t="s">
        <v>196</v>
      </c>
    </row>
    <row r="66" ht="14.25" hidden="1">
      <c r="B66" s="38" t="s">
        <v>197</v>
      </c>
    </row>
    <row r="67" ht="14.25" hidden="1">
      <c r="B67" s="38" t="s">
        <v>198</v>
      </c>
    </row>
    <row r="68" ht="14.25" hidden="1">
      <c r="B68" s="38" t="s">
        <v>199</v>
      </c>
    </row>
    <row r="69" ht="14.25" hidden="1">
      <c r="B69" s="38" t="s">
        <v>200</v>
      </c>
    </row>
    <row r="70" ht="14.25" hidden="1">
      <c r="B70" s="38" t="s">
        <v>201</v>
      </c>
    </row>
    <row r="71" ht="14.25" hidden="1">
      <c r="B71" s="38" t="s">
        <v>202</v>
      </c>
    </row>
    <row r="72" ht="14.25" hidden="1"/>
    <row r="73" ht="14.25" hidden="1">
      <c r="B73" s="38" t="s">
        <v>203</v>
      </c>
    </row>
    <row r="74" spans="1:2" ht="14.25" hidden="1">
      <c r="A74" s="23"/>
      <c r="B74" s="38" t="s">
        <v>204</v>
      </c>
    </row>
    <row r="75" ht="14.25" hidden="1">
      <c r="B75" s="38" t="s">
        <v>205</v>
      </c>
    </row>
    <row r="76" ht="14.25" hidden="1">
      <c r="B76" s="38" t="s">
        <v>206</v>
      </c>
    </row>
    <row r="77" ht="14.25" hidden="1"/>
    <row r="78" ht="14.25" hidden="1">
      <c r="B78" s="39" t="s">
        <v>207</v>
      </c>
    </row>
    <row r="79" ht="14.25" hidden="1"/>
    <row r="80" ht="14.25" hidden="1">
      <c r="B80" s="38" t="s">
        <v>208</v>
      </c>
    </row>
    <row r="81" ht="14.25" hidden="1">
      <c r="B81" s="38" t="s">
        <v>209</v>
      </c>
    </row>
    <row r="82" ht="14.25" hidden="1">
      <c r="B82" s="38" t="s">
        <v>210</v>
      </c>
    </row>
    <row r="83" ht="14.25" hidden="1">
      <c r="B83" s="38" t="s">
        <v>211</v>
      </c>
    </row>
    <row r="84" ht="14.25" hidden="1">
      <c r="B84" s="38" t="s">
        <v>212</v>
      </c>
    </row>
    <row r="85" ht="14.25" hidden="1"/>
    <row r="86" ht="14.25" hidden="1">
      <c r="B86" s="38" t="s">
        <v>213</v>
      </c>
    </row>
    <row r="87" ht="14.25" hidden="1">
      <c r="B87" s="38" t="s">
        <v>214</v>
      </c>
    </row>
    <row r="88" ht="14.25" hidden="1">
      <c r="B88" s="38" t="s">
        <v>215</v>
      </c>
    </row>
    <row r="89" ht="14.25" hidden="1">
      <c r="B89" s="38" t="s">
        <v>216</v>
      </c>
    </row>
    <row r="90" ht="14.25" hidden="1">
      <c r="B90" s="38" t="s">
        <v>217</v>
      </c>
    </row>
    <row r="93" ht="14.25">
      <c r="D93" s="89"/>
    </row>
    <row r="94" ht="14.25">
      <c r="D94" s="105"/>
    </row>
    <row r="95" ht="14.25">
      <c r="D95" s="105"/>
    </row>
    <row r="96" ht="14.25">
      <c r="D96" s="105"/>
    </row>
    <row r="97" ht="14.25">
      <c r="D97" s="105"/>
    </row>
    <row r="98" ht="14.25">
      <c r="D98" s="105"/>
    </row>
    <row r="99" ht="14.25">
      <c r="D99" s="105"/>
    </row>
    <row r="100" ht="14.25">
      <c r="D100" s="105"/>
    </row>
    <row r="101" ht="14.25">
      <c r="D101" s="105"/>
    </row>
    <row r="102" ht="14.25">
      <c r="D102" s="105"/>
    </row>
    <row r="185" ht="14.25">
      <c r="I185" s="38" t="s">
        <v>371</v>
      </c>
    </row>
    <row r="186" ht="14.25">
      <c r="I186" s="38" t="s">
        <v>372</v>
      </c>
    </row>
  </sheetData>
  <sheetProtection/>
  <mergeCells count="4">
    <mergeCell ref="F9:F10"/>
    <mergeCell ref="E3:F3"/>
    <mergeCell ref="E4:F4"/>
    <mergeCell ref="E5:F5"/>
  </mergeCells>
  <conditionalFormatting sqref="F17 E21:E34 H21:H34 D39:I47 B21:B34">
    <cfRule type="containsBlanks" priority="2" dxfId="0" stopIfTrue="1">
      <formula>LEN(TRIM(B17))=0</formula>
    </cfRule>
  </conditionalFormatting>
  <conditionalFormatting sqref="F17">
    <cfRule type="containsBlanks" priority="1" dxfId="0" stopIfTrue="1">
      <formula>LEN(TRIM(F17))=0</formula>
    </cfRule>
  </conditionalFormatting>
  <dataValidations count="4">
    <dataValidation type="list" allowBlank="1" showInputMessage="1" showErrorMessage="1" sqref="C39:C47 C21:C34">
      <formula1>$B$51:$B$56</formula1>
    </dataValidation>
    <dataValidation type="list" allowBlank="1" showInputMessage="1" showErrorMessage="1" sqref="D21:D34">
      <formula1>$B$66:$B$84</formula1>
    </dataValidation>
    <dataValidation type="list" allowBlank="1" showInputMessage="1" showErrorMessage="1" sqref="I185 I39:I47">
      <formula1>$I$185:$I$186</formula1>
    </dataValidation>
    <dataValidation type="list" allowBlank="1" showInputMessage="1" showErrorMessage="1" sqref="J9:J16">
      <formula1>$B$61:$B$63</formula1>
    </dataValidation>
  </dataValidations>
  <hyperlinks>
    <hyperlink ref="E5" r:id="rId1" display="www.raunakmehta.com"/>
  </hyperlinks>
  <printOptions/>
  <pageMargins left="0.7" right="0.7" top="0.75" bottom="0.75" header="0.3" footer="0.3"/>
  <pageSetup horizontalDpi="600" verticalDpi="600" orientation="landscape" scale="51" r:id="rId3"/>
  <rowBreaks count="2" manualBreakCount="2">
    <brk id="18" max="255" man="1"/>
    <brk id="35" max="1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K2" sqref="K2:L4"/>
    </sheetView>
  </sheetViews>
  <sheetFormatPr defaultColWidth="9.140625" defaultRowHeight="15"/>
  <cols>
    <col min="1" max="1" width="3.7109375" style="5" customWidth="1"/>
    <col min="2" max="2" width="25.57421875" style="5" customWidth="1"/>
    <col min="3" max="3" width="24.8515625" style="5" customWidth="1"/>
    <col min="4" max="4" width="19.00390625" style="5" customWidth="1"/>
    <col min="5" max="5" width="16.8515625" style="5" customWidth="1"/>
    <col min="6" max="6" width="16.00390625" style="5" customWidth="1"/>
    <col min="7" max="13" width="11.7109375" style="5" customWidth="1"/>
    <col min="14" max="16384" width="9.140625" style="5" customWidth="1"/>
  </cols>
  <sheetData>
    <row r="1" spans="4:9" ht="15.75" thickBot="1">
      <c r="D1" s="165" t="s">
        <v>368</v>
      </c>
      <c r="E1" s="165"/>
      <c r="F1" s="166" t="s">
        <v>369</v>
      </c>
      <c r="G1" s="166"/>
      <c r="H1" s="166"/>
      <c r="I1" s="167"/>
    </row>
    <row r="2" spans="1:12" ht="18">
      <c r="A2" s="1"/>
      <c r="K2" s="457" t="s">
        <v>391</v>
      </c>
      <c r="L2" s="458"/>
    </row>
    <row r="3" spans="1:12" ht="15">
      <c r="A3" s="6"/>
      <c r="K3" s="459" t="s">
        <v>392</v>
      </c>
      <c r="L3" s="460"/>
    </row>
    <row r="4" spans="1:12" ht="15.75" thickBot="1">
      <c r="A4" s="6" t="s">
        <v>218</v>
      </c>
      <c r="K4" s="461" t="s">
        <v>393</v>
      </c>
      <c r="L4" s="462"/>
    </row>
    <row r="5" ht="14.25"/>
    <row r="6" spans="2:3" ht="15" thickBot="1">
      <c r="B6" s="14"/>
      <c r="C6" s="14"/>
    </row>
    <row r="7" spans="2:12" ht="24.75" thickBot="1">
      <c r="B7" s="301" t="s">
        <v>49</v>
      </c>
      <c r="C7" s="302" t="s">
        <v>219</v>
      </c>
      <c r="D7" s="302" t="s">
        <v>220</v>
      </c>
      <c r="E7" s="302" t="s">
        <v>351</v>
      </c>
      <c r="F7" s="302" t="s">
        <v>221</v>
      </c>
      <c r="G7" s="302" t="s">
        <v>222</v>
      </c>
      <c r="H7" s="302" t="s">
        <v>223</v>
      </c>
      <c r="I7" s="302" t="s">
        <v>224</v>
      </c>
      <c r="J7" s="302" t="s">
        <v>307</v>
      </c>
      <c r="K7" s="303" t="s">
        <v>225</v>
      </c>
      <c r="L7" s="65"/>
    </row>
    <row r="8" spans="2:12" ht="15" thickBot="1">
      <c r="B8" s="316"/>
      <c r="C8" s="357"/>
      <c r="D8" s="317"/>
      <c r="E8" s="310"/>
      <c r="F8" s="358"/>
      <c r="G8" s="358"/>
      <c r="H8" s="359"/>
      <c r="I8" s="360"/>
      <c r="J8" s="361"/>
      <c r="K8" s="315"/>
      <c r="L8" s="20"/>
    </row>
    <row r="9" spans="2:12" ht="15" thickBot="1">
      <c r="B9" s="318"/>
      <c r="C9" s="357"/>
      <c r="D9" s="66"/>
      <c r="E9" s="311"/>
      <c r="F9" s="358"/>
      <c r="G9" s="358"/>
      <c r="H9" s="359"/>
      <c r="I9" s="360"/>
      <c r="J9" s="361"/>
      <c r="K9" s="314"/>
      <c r="L9" s="20"/>
    </row>
    <row r="10" spans="2:12" ht="15" thickBot="1">
      <c r="B10" s="318"/>
      <c r="C10" s="357"/>
      <c r="D10" s="66"/>
      <c r="E10" s="311"/>
      <c r="F10" s="358"/>
      <c r="G10" s="358"/>
      <c r="H10" s="359"/>
      <c r="I10" s="360"/>
      <c r="J10" s="361"/>
      <c r="K10" s="314"/>
      <c r="L10" s="20"/>
    </row>
    <row r="11" spans="2:12" ht="15" thickBot="1">
      <c r="B11" s="318"/>
      <c r="C11" s="357"/>
      <c r="D11" s="66"/>
      <c r="E11" s="311"/>
      <c r="F11" s="358"/>
      <c r="G11" s="358"/>
      <c r="H11" s="359"/>
      <c r="I11" s="360"/>
      <c r="J11" s="361"/>
      <c r="K11" s="314"/>
      <c r="L11" s="20"/>
    </row>
    <row r="12" spans="2:12" ht="15" thickBot="1">
      <c r="B12" s="318"/>
      <c r="C12" s="357"/>
      <c r="D12" s="66"/>
      <c r="E12" s="311"/>
      <c r="F12" s="358"/>
      <c r="G12" s="358"/>
      <c r="H12" s="359"/>
      <c r="I12" s="360"/>
      <c r="J12" s="361"/>
      <c r="K12" s="314"/>
      <c r="L12" s="20"/>
    </row>
    <row r="13" spans="2:12" ht="15" thickBot="1">
      <c r="B13" s="318"/>
      <c r="C13" s="357"/>
      <c r="D13" s="66"/>
      <c r="E13" s="311"/>
      <c r="F13" s="358"/>
      <c r="G13" s="362"/>
      <c r="H13" s="363"/>
      <c r="I13" s="364"/>
      <c r="J13" s="361"/>
      <c r="K13" s="314"/>
      <c r="L13" s="20"/>
    </row>
    <row r="14" spans="2:12" ht="15" thickBot="1">
      <c r="B14" s="319"/>
      <c r="C14" s="357"/>
      <c r="D14" s="320"/>
      <c r="E14" s="312"/>
      <c r="F14" s="358"/>
      <c r="G14" s="358"/>
      <c r="H14" s="359"/>
      <c r="I14" s="360"/>
      <c r="J14" s="361"/>
      <c r="K14" s="313"/>
      <c r="L14" s="20"/>
    </row>
    <row r="15" spans="2:12" s="6" customFormat="1" ht="15.75" thickBot="1">
      <c r="B15" s="304" t="s">
        <v>57</v>
      </c>
      <c r="C15" s="305"/>
      <c r="D15" s="305"/>
      <c r="E15" s="305"/>
      <c r="F15" s="306">
        <f>SUM(F8:F14)</f>
        <v>0</v>
      </c>
      <c r="G15" s="307">
        <f>SUM(G8:G14)</f>
        <v>0</v>
      </c>
      <c r="H15" s="308"/>
      <c r="I15" s="305"/>
      <c r="J15" s="305"/>
      <c r="K15" s="309"/>
      <c r="L15" s="29"/>
    </row>
    <row r="16" spans="2:13" s="6" customFormat="1" ht="15">
      <c r="B16" s="29"/>
      <c r="C16" s="29"/>
      <c r="D16" s="29"/>
      <c r="E16" s="29"/>
      <c r="F16" s="29"/>
      <c r="G16" s="40"/>
      <c r="H16" s="30"/>
      <c r="I16" s="30"/>
      <c r="J16" s="30"/>
      <c r="K16" s="29"/>
      <c r="L16" s="29"/>
      <c r="M16" s="29"/>
    </row>
    <row r="18" spans="3:6" ht="15">
      <c r="C18" s="436" t="s">
        <v>365</v>
      </c>
      <c r="D18" s="436"/>
      <c r="E18" s="436"/>
      <c r="F18" s="148"/>
    </row>
    <row r="22" spans="2:3" ht="14.25" hidden="1">
      <c r="B22" s="41" t="s">
        <v>226</v>
      </c>
      <c r="C22" s="33" t="s">
        <v>228</v>
      </c>
    </row>
    <row r="23" spans="2:3" ht="14.25" hidden="1">
      <c r="B23" s="41" t="s">
        <v>227</v>
      </c>
      <c r="C23" s="33">
        <f>'Investment Assets'!B51</f>
        <v>0</v>
      </c>
    </row>
    <row r="24" spans="2:3" ht="14.25" hidden="1">
      <c r="B24" s="41" t="s">
        <v>229</v>
      </c>
      <c r="C24" s="33">
        <f>'Investment Assets'!B52</f>
        <v>0</v>
      </c>
    </row>
    <row r="25" spans="2:3" ht="14.25" hidden="1">
      <c r="B25" s="41" t="s">
        <v>230</v>
      </c>
      <c r="C25" s="33">
        <f>'Investment Assets'!B53</f>
        <v>0</v>
      </c>
    </row>
    <row r="26" spans="2:3" ht="14.25" hidden="1">
      <c r="B26" s="41" t="s">
        <v>231</v>
      </c>
      <c r="C26" s="33">
        <f>'Investment Assets'!B54</f>
        <v>0</v>
      </c>
    </row>
    <row r="27" spans="2:3" ht="14.25" hidden="1">
      <c r="B27" s="41" t="s">
        <v>232</v>
      </c>
      <c r="C27" s="33">
        <f>'Investment Assets'!B55</f>
        <v>0</v>
      </c>
    </row>
    <row r="28" spans="2:3" ht="14.25" hidden="1">
      <c r="B28" s="41" t="s">
        <v>233</v>
      </c>
      <c r="C28" s="33">
        <f>'Investment Assets'!B56</f>
        <v>0</v>
      </c>
    </row>
    <row r="29" ht="14.25" hidden="1">
      <c r="B29" s="41"/>
    </row>
    <row r="30" spans="2:3" ht="14.25" hidden="1">
      <c r="B30" s="33" t="s">
        <v>234</v>
      </c>
      <c r="C30" s="33"/>
    </row>
    <row r="31" spans="2:3" ht="14.25" hidden="1">
      <c r="B31" s="33" t="s">
        <v>235</v>
      </c>
      <c r="C31" s="33"/>
    </row>
  </sheetData>
  <sheetProtection/>
  <mergeCells count="4">
    <mergeCell ref="C18:E18"/>
    <mergeCell ref="K2:L2"/>
    <mergeCell ref="K3:L3"/>
    <mergeCell ref="K4:L4"/>
  </mergeCells>
  <conditionalFormatting sqref="C8:C14 F8:J14">
    <cfRule type="containsBlanks" priority="1" dxfId="0" stopIfTrue="1">
      <formula>LEN(TRIM(C8))=0</formula>
    </cfRule>
  </conditionalFormatting>
  <dataValidations count="3">
    <dataValidation type="list" allowBlank="1" showInputMessage="1" showErrorMessage="1" sqref="B8:B14">
      <formula1>$C$23:$C$28</formula1>
    </dataValidation>
    <dataValidation type="list" allowBlank="1" showInputMessage="1" showErrorMessage="1" sqref="C8:C14">
      <formula1>$B$22:$B$28</formula1>
    </dataValidation>
    <dataValidation type="list" allowBlank="1" showInputMessage="1" showErrorMessage="1" sqref="L8">
      <formula1>$B$30:$B$31</formula1>
    </dataValidation>
  </dataValidations>
  <hyperlinks>
    <hyperlink ref="K4" r:id="rId1" display="www.raunakmehta.com"/>
  </hyperlinks>
  <printOptions/>
  <pageMargins left="0.7" right="0.7" top="0.75" bottom="0.75" header="0.3" footer="0.3"/>
  <pageSetup horizontalDpi="600" verticalDpi="600" orientation="landscape" scale="8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6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D19" sqref="D19"/>
    </sheetView>
  </sheetViews>
  <sheetFormatPr defaultColWidth="9.140625" defaultRowHeight="15"/>
  <cols>
    <col min="2" max="2" width="20.28125" style="0" customWidth="1"/>
    <col min="3" max="3" width="93.00390625" style="0" customWidth="1"/>
    <col min="4" max="4" width="19.8515625" style="0" customWidth="1"/>
    <col min="7" max="7" width="13.57421875" style="0" customWidth="1"/>
  </cols>
  <sheetData>
    <row r="2" ht="18.75" thickBot="1">
      <c r="A2" s="149"/>
    </row>
    <row r="3" spans="2:7" ht="15">
      <c r="B3" s="94"/>
      <c r="F3" s="457" t="s">
        <v>391</v>
      </c>
      <c r="G3" s="458"/>
    </row>
    <row r="4" spans="2:7" ht="15">
      <c r="B4" s="150"/>
      <c r="C4" s="150"/>
      <c r="F4" s="459" t="s">
        <v>392</v>
      </c>
      <c r="G4" s="460"/>
    </row>
    <row r="5" spans="2:7" ht="15.75" thickBot="1">
      <c r="B5" s="150"/>
      <c r="C5" s="150"/>
      <c r="F5" s="461" t="s">
        <v>393</v>
      </c>
      <c r="G5" s="462"/>
    </row>
    <row r="6" spans="2:3" ht="15.75" thickBot="1">
      <c r="B6" s="439" t="s">
        <v>345</v>
      </c>
      <c r="C6" s="440"/>
    </row>
    <row r="7" spans="2:3" ht="15.75" thickBot="1">
      <c r="B7" s="437"/>
      <c r="C7" s="438"/>
    </row>
    <row r="8" spans="2:3" ht="15">
      <c r="B8" s="448" t="s">
        <v>327</v>
      </c>
      <c r="C8" s="451"/>
    </row>
    <row r="9" spans="2:3" ht="15">
      <c r="B9" s="449"/>
      <c r="C9" s="452"/>
    </row>
    <row r="10" spans="2:3" ht="15">
      <c r="B10" s="449"/>
      <c r="C10" s="452"/>
    </row>
    <row r="11" spans="2:3" ht="15.75" thickBot="1">
      <c r="B11" s="450"/>
      <c r="C11" s="453"/>
    </row>
    <row r="12" spans="2:3" ht="6" customHeight="1" thickBot="1">
      <c r="B12" s="444"/>
      <c r="C12" s="442"/>
    </row>
    <row r="13" spans="2:3" ht="15">
      <c r="B13" s="448" t="s">
        <v>328</v>
      </c>
      <c r="C13" s="451"/>
    </row>
    <row r="14" spans="2:3" ht="15">
      <c r="B14" s="449"/>
      <c r="C14" s="452"/>
    </row>
    <row r="15" spans="2:3" ht="15">
      <c r="B15" s="449"/>
      <c r="C15" s="452"/>
    </row>
    <row r="16" spans="2:3" ht="15.75" thickBot="1">
      <c r="B16" s="450"/>
      <c r="C16" s="453"/>
    </row>
    <row r="17" spans="2:3" ht="6" customHeight="1" thickBot="1">
      <c r="B17" s="441"/>
      <c r="C17" s="442"/>
    </row>
    <row r="18" spans="2:3" ht="15">
      <c r="B18" s="448" t="s">
        <v>329</v>
      </c>
      <c r="C18" s="445"/>
    </row>
    <row r="19" spans="2:3" ht="15">
      <c r="B19" s="449"/>
      <c r="C19" s="446"/>
    </row>
    <row r="20" spans="2:3" ht="15">
      <c r="B20" s="449"/>
      <c r="C20" s="446"/>
    </row>
    <row r="21" spans="2:3" ht="15.75" thickBot="1">
      <c r="B21" s="450"/>
      <c r="C21" s="447"/>
    </row>
    <row r="22" spans="2:3" ht="6" customHeight="1" thickBot="1">
      <c r="B22" s="443"/>
      <c r="C22" s="442"/>
    </row>
    <row r="23" spans="2:3" ht="15">
      <c r="B23" s="448" t="s">
        <v>330</v>
      </c>
      <c r="C23" s="445"/>
    </row>
    <row r="24" spans="2:3" ht="15">
      <c r="B24" s="449"/>
      <c r="C24" s="446"/>
    </row>
    <row r="25" spans="2:3" ht="15">
      <c r="B25" s="449"/>
      <c r="C25" s="446"/>
    </row>
    <row r="26" spans="2:3" ht="15.75" thickBot="1">
      <c r="B26" s="450"/>
      <c r="C26" s="447"/>
    </row>
    <row r="27" spans="2:3" ht="6" customHeight="1" thickBot="1">
      <c r="B27" s="443"/>
      <c r="C27" s="442"/>
    </row>
    <row r="28" spans="2:3" ht="15">
      <c r="B28" s="448" t="s">
        <v>366</v>
      </c>
      <c r="C28" s="445"/>
    </row>
    <row r="29" spans="2:3" ht="15">
      <c r="B29" s="449"/>
      <c r="C29" s="446"/>
    </row>
    <row r="30" spans="2:3" ht="15">
      <c r="B30" s="449"/>
      <c r="C30" s="446"/>
    </row>
    <row r="31" spans="2:3" ht="15.75" thickBot="1">
      <c r="B31" s="450"/>
      <c r="C31" s="447"/>
    </row>
    <row r="32" spans="2:3" ht="6" customHeight="1" thickBot="1">
      <c r="B32" s="441"/>
      <c r="C32" s="442"/>
    </row>
    <row r="33" spans="2:3" ht="15">
      <c r="B33" s="448" t="s">
        <v>331</v>
      </c>
      <c r="C33" s="445"/>
    </row>
    <row r="34" spans="2:3" ht="15">
      <c r="B34" s="449"/>
      <c r="C34" s="446"/>
    </row>
    <row r="35" spans="2:3" ht="15">
      <c r="B35" s="449"/>
      <c r="C35" s="446"/>
    </row>
    <row r="36" spans="2:3" ht="15.75" thickBot="1">
      <c r="B36" s="450"/>
      <c r="C36" s="447"/>
    </row>
    <row r="37" spans="2:3" ht="6" customHeight="1" thickBot="1">
      <c r="B37" s="441"/>
      <c r="C37" s="442"/>
    </row>
    <row r="38" spans="2:3" ht="409.5">
      <c r="B38" s="448" t="s">
        <v>332</v>
      </c>
      <c r="C38" s="445"/>
    </row>
    <row r="39" spans="2:3" ht="409.5">
      <c r="B39" s="449"/>
      <c r="C39" s="446"/>
    </row>
    <row r="40" spans="2:3" ht="409.5">
      <c r="B40" s="449"/>
      <c r="C40" s="446"/>
    </row>
    <row r="41" spans="2:3" ht="15.75" thickBot="1">
      <c r="B41" s="450"/>
      <c r="C41" s="447"/>
    </row>
    <row r="42" spans="2:3" ht="6" customHeight="1" thickBot="1">
      <c r="B42" s="441"/>
      <c r="C42" s="442"/>
    </row>
    <row r="43" spans="2:3" ht="409.5">
      <c r="B43" s="448" t="s">
        <v>333</v>
      </c>
      <c r="C43" s="445"/>
    </row>
    <row r="44" spans="2:3" ht="409.5">
      <c r="B44" s="449"/>
      <c r="C44" s="446"/>
    </row>
    <row r="45" spans="2:3" ht="409.5">
      <c r="B45" s="449"/>
      <c r="C45" s="446"/>
    </row>
    <row r="46" spans="2:3" ht="15.75" thickBot="1">
      <c r="B46" s="450"/>
      <c r="C46" s="447"/>
    </row>
    <row r="47" spans="2:3" ht="6" customHeight="1" thickBot="1">
      <c r="B47" s="443"/>
      <c r="C47" s="442"/>
    </row>
    <row r="48" spans="2:3" ht="409.5">
      <c r="B48" s="448" t="s">
        <v>334</v>
      </c>
      <c r="C48" s="445"/>
    </row>
    <row r="49" spans="2:3" ht="409.5">
      <c r="B49" s="449"/>
      <c r="C49" s="446"/>
    </row>
    <row r="50" spans="2:3" ht="409.5">
      <c r="B50" s="449"/>
      <c r="C50" s="446"/>
    </row>
    <row r="51" spans="2:3" ht="15.75" thickBot="1">
      <c r="B51" s="450"/>
      <c r="C51" s="447"/>
    </row>
    <row r="52" spans="2:3" ht="6" customHeight="1" thickBot="1">
      <c r="B52" s="441"/>
      <c r="C52" s="442"/>
    </row>
    <row r="53" spans="2:3" ht="409.5">
      <c r="B53" s="448" t="s">
        <v>335</v>
      </c>
      <c r="C53" s="445"/>
    </row>
    <row r="54" spans="2:3" ht="409.5">
      <c r="B54" s="449"/>
      <c r="C54" s="446"/>
    </row>
    <row r="55" spans="2:3" ht="409.5">
      <c r="B55" s="449"/>
      <c r="C55" s="446"/>
    </row>
    <row r="56" spans="2:3" ht="15.75" thickBot="1">
      <c r="B56" s="450"/>
      <c r="C56" s="447"/>
    </row>
    <row r="57" spans="2:3" ht="6" customHeight="1" thickBot="1">
      <c r="B57" s="441"/>
      <c r="C57" s="442"/>
    </row>
    <row r="58" spans="2:3" ht="409.5">
      <c r="B58" s="448" t="s">
        <v>336</v>
      </c>
      <c r="C58" s="445"/>
    </row>
    <row r="59" spans="2:3" ht="409.5">
      <c r="B59" s="449"/>
      <c r="C59" s="446"/>
    </row>
    <row r="60" spans="2:3" ht="409.5">
      <c r="B60" s="449"/>
      <c r="C60" s="446"/>
    </row>
    <row r="61" spans="2:3" ht="15.75" thickBot="1">
      <c r="B61" s="450"/>
      <c r="C61" s="447"/>
    </row>
  </sheetData>
  <sheetProtection/>
  <mergeCells count="37">
    <mergeCell ref="F3:G3"/>
    <mergeCell ref="F4:G4"/>
    <mergeCell ref="F5:G5"/>
    <mergeCell ref="C38:C41"/>
    <mergeCell ref="C43:C46"/>
    <mergeCell ref="B18:B21"/>
    <mergeCell ref="B23:B26"/>
    <mergeCell ref="B28:B31"/>
    <mergeCell ref="B33:B36"/>
    <mergeCell ref="B43:B46"/>
    <mergeCell ref="B42:C42"/>
    <mergeCell ref="B38:B41"/>
    <mergeCell ref="C8:C11"/>
    <mergeCell ref="C13:C16"/>
    <mergeCell ref="C18:C21"/>
    <mergeCell ref="C23:C26"/>
    <mergeCell ref="C28:C31"/>
    <mergeCell ref="B8:B11"/>
    <mergeCell ref="C48:C51"/>
    <mergeCell ref="C53:C56"/>
    <mergeCell ref="C58:C61"/>
    <mergeCell ref="B57:C57"/>
    <mergeCell ref="B52:C52"/>
    <mergeCell ref="B47:C47"/>
    <mergeCell ref="B53:B56"/>
    <mergeCell ref="B58:B61"/>
    <mergeCell ref="B48:B51"/>
    <mergeCell ref="B7:C7"/>
    <mergeCell ref="B6:C6"/>
    <mergeCell ref="B37:C37"/>
    <mergeCell ref="B32:C32"/>
    <mergeCell ref="B27:C27"/>
    <mergeCell ref="B22:C22"/>
    <mergeCell ref="B17:C17"/>
    <mergeCell ref="B12:C12"/>
    <mergeCell ref="C33:C36"/>
    <mergeCell ref="B13:B16"/>
  </mergeCells>
  <hyperlinks>
    <hyperlink ref="F5" r:id="rId1" display="www.raunakmehta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M77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3.7109375" style="5" customWidth="1"/>
    <col min="2" max="2" width="24.140625" style="5" bestFit="1" customWidth="1"/>
    <col min="3" max="3" width="28.28125" style="5" customWidth="1"/>
    <col min="4" max="4" width="5.28125" style="32" hidden="1" customWidth="1"/>
    <col min="5" max="5" width="15.8515625" style="42" customWidth="1"/>
    <col min="6" max="6" width="17.140625" style="42" customWidth="1"/>
    <col min="7" max="7" width="16.28125" style="43" customWidth="1"/>
    <col min="8" max="8" width="14.140625" style="43" bestFit="1" customWidth="1"/>
    <col min="9" max="9" width="10.57421875" style="43" bestFit="1" customWidth="1"/>
    <col min="10" max="10" width="13.57421875" style="43" customWidth="1"/>
    <col min="11" max="11" width="14.00390625" style="5" customWidth="1"/>
    <col min="12" max="12" width="20.28125" style="5" customWidth="1"/>
    <col min="13" max="16384" width="9.140625" style="5" customWidth="1"/>
  </cols>
  <sheetData>
    <row r="1" ht="15" thickBot="1"/>
    <row r="2" spans="5:10" ht="15.75" thickBot="1">
      <c r="E2" s="165" t="s">
        <v>368</v>
      </c>
      <c r="F2" s="165"/>
      <c r="G2" s="166" t="s">
        <v>369</v>
      </c>
      <c r="H2" s="166"/>
      <c r="I2" s="166"/>
      <c r="J2" s="167"/>
    </row>
    <row r="3" spans="1:10" ht="18">
      <c r="A3" s="1"/>
      <c r="B3" s="467" t="s">
        <v>391</v>
      </c>
      <c r="C3" s="468"/>
      <c r="E3" s="59" t="s">
        <v>302</v>
      </c>
      <c r="F3" s="4"/>
      <c r="G3" s="4"/>
      <c r="H3" s="4"/>
      <c r="I3" s="4"/>
      <c r="J3" s="4"/>
    </row>
    <row r="4" spans="1:10" ht="15">
      <c r="A4" s="6"/>
      <c r="B4" s="465" t="s">
        <v>392</v>
      </c>
      <c r="C4" s="466"/>
      <c r="E4" s="59" t="s">
        <v>303</v>
      </c>
      <c r="F4" s="44"/>
      <c r="G4" s="44"/>
      <c r="H4" s="44"/>
      <c r="I4" s="44"/>
      <c r="J4" s="44"/>
    </row>
    <row r="5" spans="2:5" ht="15" thickBot="1">
      <c r="B5" s="463" t="s">
        <v>393</v>
      </c>
      <c r="C5" s="464"/>
      <c r="E5" s="59" t="s">
        <v>304</v>
      </c>
    </row>
    <row r="6" ht="14.25">
      <c r="E6" s="59" t="s">
        <v>305</v>
      </c>
    </row>
    <row r="7" spans="5:10" ht="14.25">
      <c r="E7" s="59" t="s">
        <v>306</v>
      </c>
      <c r="J7" s="5"/>
    </row>
    <row r="8" spans="2:10" ht="14.25">
      <c r="B8" s="473" t="s">
        <v>237</v>
      </c>
      <c r="C8" s="473"/>
      <c r="D8" s="473"/>
      <c r="E8" s="59"/>
      <c r="J8" s="5"/>
    </row>
    <row r="9" spans="5:10" ht="15" thickBot="1">
      <c r="E9" s="59"/>
      <c r="J9" s="5"/>
    </row>
    <row r="10" spans="2:10" ht="15" thickBot="1">
      <c r="B10" s="301" t="s">
        <v>267</v>
      </c>
      <c r="C10" s="323">
        <f>'Personal Details'!C8</f>
        <v>0</v>
      </c>
      <c r="D10" s="324"/>
      <c r="E10" s="325">
        <f>'Personal Details'!D8</f>
        <v>0</v>
      </c>
      <c r="J10" s="5"/>
    </row>
    <row r="11" spans="2:10" ht="15" thickBot="1">
      <c r="B11" s="326" t="s">
        <v>249</v>
      </c>
      <c r="C11" s="357"/>
      <c r="D11" s="365"/>
      <c r="E11" s="357"/>
      <c r="J11" s="5"/>
    </row>
    <row r="12" spans="2:10" ht="15" thickBot="1">
      <c r="B12" s="321" t="s">
        <v>250</v>
      </c>
      <c r="C12" s="327">
        <v>85</v>
      </c>
      <c r="D12" s="322"/>
      <c r="E12" s="328">
        <v>85</v>
      </c>
      <c r="J12" s="5"/>
    </row>
    <row r="13" spans="2:10" ht="15">
      <c r="B13" s="6"/>
      <c r="E13" s="59"/>
      <c r="J13" s="5"/>
    </row>
    <row r="14" spans="2:10" ht="15.75" thickBot="1">
      <c r="B14" s="6" t="s">
        <v>238</v>
      </c>
      <c r="E14" s="59"/>
      <c r="J14" s="5"/>
    </row>
    <row r="15" spans="2:11" ht="24.75" thickBot="1">
      <c r="B15" s="301" t="s">
        <v>269</v>
      </c>
      <c r="C15" s="323" t="s">
        <v>65</v>
      </c>
      <c r="D15" s="324" t="str">
        <f>B15</f>
        <v>Goal Type *</v>
      </c>
      <c r="E15" s="323" t="s">
        <v>239</v>
      </c>
      <c r="F15" s="323" t="s">
        <v>240</v>
      </c>
      <c r="G15" s="323" t="s">
        <v>241</v>
      </c>
      <c r="H15" s="323" t="s">
        <v>344</v>
      </c>
      <c r="I15" s="323" t="s">
        <v>242</v>
      </c>
      <c r="J15" s="325" t="s">
        <v>243</v>
      </c>
      <c r="K15" s="65"/>
    </row>
    <row r="16" spans="2:11" ht="15" thickBot="1">
      <c r="B16" s="366"/>
      <c r="C16" s="366"/>
      <c r="D16" s="367"/>
      <c r="E16" s="366"/>
      <c r="F16" s="366"/>
      <c r="G16" s="366"/>
      <c r="H16" s="331"/>
      <c r="I16" s="366"/>
      <c r="J16" s="366"/>
      <c r="K16" s="83"/>
    </row>
    <row r="17" spans="2:11" ht="15" thickBot="1">
      <c r="B17" s="357"/>
      <c r="C17" s="357"/>
      <c r="D17" s="368"/>
      <c r="E17" s="357"/>
      <c r="F17" s="357"/>
      <c r="G17" s="357"/>
      <c r="H17" s="331"/>
      <c r="I17" s="357"/>
      <c r="J17" s="357"/>
      <c r="K17" s="83"/>
    </row>
    <row r="18" spans="2:11" ht="15" thickBot="1">
      <c r="B18" s="357"/>
      <c r="C18" s="357"/>
      <c r="D18" s="368"/>
      <c r="E18" s="357"/>
      <c r="F18" s="357"/>
      <c r="G18" s="357"/>
      <c r="H18" s="330"/>
      <c r="I18" s="357"/>
      <c r="J18" s="357"/>
      <c r="K18" s="83"/>
    </row>
    <row r="19" spans="2:11" ht="15" thickBot="1">
      <c r="B19" s="357"/>
      <c r="C19" s="357"/>
      <c r="D19" s="368"/>
      <c r="E19" s="357"/>
      <c r="F19" s="357"/>
      <c r="G19" s="357"/>
      <c r="H19" s="330"/>
      <c r="I19" s="357"/>
      <c r="J19" s="357"/>
      <c r="K19" s="83"/>
    </row>
    <row r="20" spans="2:11" ht="15" thickBot="1">
      <c r="B20" s="357"/>
      <c r="C20" s="357"/>
      <c r="D20" s="368"/>
      <c r="E20" s="357"/>
      <c r="F20" s="357"/>
      <c r="G20" s="357"/>
      <c r="H20" s="330"/>
      <c r="I20" s="357"/>
      <c r="J20" s="357"/>
      <c r="K20" s="84"/>
    </row>
    <row r="21" spans="2:11" ht="15" thickBot="1">
      <c r="B21" s="357"/>
      <c r="C21" s="357"/>
      <c r="D21" s="368"/>
      <c r="E21" s="357"/>
      <c r="F21" s="357"/>
      <c r="G21" s="357"/>
      <c r="H21" s="330"/>
      <c r="I21" s="357"/>
      <c r="J21" s="357"/>
      <c r="K21" s="83"/>
    </row>
    <row r="22" spans="2:11" ht="15" thickBot="1">
      <c r="B22" s="357"/>
      <c r="C22" s="357"/>
      <c r="D22" s="368"/>
      <c r="E22" s="357"/>
      <c r="F22" s="357"/>
      <c r="G22" s="357"/>
      <c r="H22" s="330"/>
      <c r="I22" s="357"/>
      <c r="J22" s="357"/>
      <c r="K22" s="83"/>
    </row>
    <row r="23" spans="2:11" ht="15" thickBot="1">
      <c r="B23" s="357"/>
      <c r="C23" s="357"/>
      <c r="D23" s="368"/>
      <c r="E23" s="357"/>
      <c r="F23" s="357"/>
      <c r="G23" s="357"/>
      <c r="H23" s="330"/>
      <c r="I23" s="357"/>
      <c r="J23" s="357"/>
      <c r="K23" s="83"/>
    </row>
    <row r="24" spans="2:11" ht="15" thickBot="1">
      <c r="B24" s="357"/>
      <c r="C24" s="357"/>
      <c r="D24" s="368"/>
      <c r="E24" s="357"/>
      <c r="F24" s="357"/>
      <c r="G24" s="357"/>
      <c r="H24" s="330"/>
      <c r="I24" s="357"/>
      <c r="J24" s="357"/>
      <c r="K24" s="83"/>
    </row>
    <row r="25" spans="2:11" ht="15" thickBot="1">
      <c r="B25" s="357"/>
      <c r="C25" s="357"/>
      <c r="D25" s="369"/>
      <c r="E25" s="357"/>
      <c r="F25" s="357"/>
      <c r="G25" s="357"/>
      <c r="H25" s="329"/>
      <c r="I25" s="357"/>
      <c r="J25" s="357"/>
      <c r="K25" s="83"/>
    </row>
    <row r="26" spans="4:5" ht="14.25">
      <c r="D26" s="5"/>
      <c r="E26" s="5"/>
    </row>
    <row r="27" spans="4:5" ht="14.25">
      <c r="D27" s="5"/>
      <c r="E27" s="5"/>
    </row>
    <row r="28" spans="4:5" ht="14.25">
      <c r="D28" s="5"/>
      <c r="E28" s="65"/>
    </row>
    <row r="29" spans="2:5" ht="14.25">
      <c r="B29" s="20"/>
      <c r="C29" s="20"/>
      <c r="D29" s="22"/>
      <c r="E29" s="20"/>
    </row>
    <row r="30" spans="2:5" ht="14.25">
      <c r="B30" s="20"/>
      <c r="C30" s="20"/>
      <c r="D30" s="22"/>
      <c r="E30" s="20"/>
    </row>
    <row r="31" ht="14.25">
      <c r="E31" s="20"/>
    </row>
    <row r="32" ht="14.25">
      <c r="E32" s="20"/>
    </row>
    <row r="33" ht="14.25">
      <c r="E33" s="20"/>
    </row>
    <row r="34" ht="14.25">
      <c r="E34" s="20"/>
    </row>
    <row r="35" ht="14.25">
      <c r="E35" s="20"/>
    </row>
    <row r="36" ht="14.25">
      <c r="E36" s="20"/>
    </row>
    <row r="37" ht="14.25">
      <c r="E37" s="20"/>
    </row>
    <row r="38" ht="14.25">
      <c r="E38" s="20"/>
    </row>
    <row r="39" spans="2:5" ht="15">
      <c r="B39" s="45" t="s">
        <v>238</v>
      </c>
      <c r="E39" s="20"/>
    </row>
    <row r="40" spans="2:5" ht="14.25">
      <c r="B40" s="33" t="s">
        <v>244</v>
      </c>
      <c r="E40" s="20"/>
    </row>
    <row r="41" ht="14.25">
      <c r="B41" s="33" t="s">
        <v>246</v>
      </c>
    </row>
    <row r="42" ht="14.25">
      <c r="B42" s="33" t="s">
        <v>251</v>
      </c>
    </row>
    <row r="43" ht="14.25">
      <c r="B43" s="33" t="s">
        <v>252</v>
      </c>
    </row>
    <row r="44" ht="14.25">
      <c r="B44" s="33" t="s">
        <v>121</v>
      </c>
    </row>
    <row r="45" ht="14.25">
      <c r="B45" s="33" t="s">
        <v>248</v>
      </c>
    </row>
    <row r="46" ht="14.25">
      <c r="B46" s="33" t="s">
        <v>253</v>
      </c>
    </row>
    <row r="47" ht="14.25">
      <c r="B47" s="33" t="s">
        <v>254</v>
      </c>
    </row>
    <row r="48" ht="14.25">
      <c r="B48" s="33" t="s">
        <v>247</v>
      </c>
    </row>
    <row r="49" ht="14.25">
      <c r="B49" s="33" t="s">
        <v>255</v>
      </c>
    </row>
    <row r="50" ht="14.25">
      <c r="B50" s="33" t="s">
        <v>217</v>
      </c>
    </row>
    <row r="51" ht="14.25">
      <c r="B51" s="33"/>
    </row>
    <row r="52" ht="15">
      <c r="B52" s="45" t="s">
        <v>256</v>
      </c>
    </row>
    <row r="53" ht="14.25">
      <c r="B53" s="33" t="s">
        <v>257</v>
      </c>
    </row>
    <row r="54" ht="14.25">
      <c r="B54" s="33" t="s">
        <v>258</v>
      </c>
    </row>
    <row r="55" ht="14.25">
      <c r="B55" s="33" t="s">
        <v>124</v>
      </c>
    </row>
    <row r="56" ht="14.25">
      <c r="B56" s="33" t="s">
        <v>253</v>
      </c>
    </row>
    <row r="57" ht="14.25">
      <c r="B57" s="33" t="s">
        <v>254</v>
      </c>
    </row>
    <row r="58" ht="14.25">
      <c r="B58" s="33"/>
    </row>
    <row r="59" ht="15">
      <c r="B59" s="45" t="s">
        <v>259</v>
      </c>
    </row>
    <row r="60" ht="14.25">
      <c r="B60" s="33" t="s">
        <v>245</v>
      </c>
    </row>
    <row r="61" ht="14.25">
      <c r="B61" s="33" t="s">
        <v>260</v>
      </c>
    </row>
    <row r="62" ht="14.25">
      <c r="B62" s="33" t="s">
        <v>261</v>
      </c>
    </row>
    <row r="63" ht="14.25">
      <c r="B63" s="33" t="s">
        <v>262</v>
      </c>
    </row>
    <row r="64" spans="1:13" s="42" customFormat="1" ht="14.25">
      <c r="A64" s="5"/>
      <c r="B64" s="33" t="s">
        <v>263</v>
      </c>
      <c r="C64" s="5"/>
      <c r="D64" s="32"/>
      <c r="G64" s="43"/>
      <c r="H64" s="43"/>
      <c r="I64" s="43"/>
      <c r="J64" s="43"/>
      <c r="K64" s="5"/>
      <c r="L64" s="5"/>
      <c r="M64" s="5"/>
    </row>
    <row r="65" spans="1:13" s="42" customFormat="1" ht="14.25">
      <c r="A65" s="5"/>
      <c r="B65" s="33"/>
      <c r="C65" s="5"/>
      <c r="D65" s="32"/>
      <c r="G65" s="43"/>
      <c r="H65" s="43"/>
      <c r="I65" s="43"/>
      <c r="J65" s="43"/>
      <c r="K65" s="5"/>
      <c r="L65" s="5"/>
      <c r="M65" s="5"/>
    </row>
    <row r="66" spans="1:13" s="42" customFormat="1" ht="14.25">
      <c r="A66" s="5"/>
      <c r="B66" s="33"/>
      <c r="C66" s="5"/>
      <c r="D66" s="32"/>
      <c r="G66" s="43"/>
      <c r="H66" s="43"/>
      <c r="I66" s="43"/>
      <c r="J66" s="43"/>
      <c r="K66" s="5"/>
      <c r="L66" s="5"/>
      <c r="M66" s="5"/>
    </row>
    <row r="67" spans="1:13" s="42" customFormat="1" ht="15">
      <c r="A67" s="5"/>
      <c r="B67" s="45"/>
      <c r="C67" s="33" t="s">
        <v>239</v>
      </c>
      <c r="D67" s="46"/>
      <c r="G67" s="43"/>
      <c r="H67" s="43"/>
      <c r="I67" s="43"/>
      <c r="J67" s="43"/>
      <c r="K67" s="5"/>
      <c r="L67" s="5"/>
      <c r="M67" s="5"/>
    </row>
    <row r="68" spans="1:13" s="42" customFormat="1" ht="14.25">
      <c r="A68" s="5"/>
      <c r="B68" s="33"/>
      <c r="C68" s="33" t="s">
        <v>264</v>
      </c>
      <c r="D68" s="46"/>
      <c r="G68" s="43"/>
      <c r="H68" s="43"/>
      <c r="I68" s="43"/>
      <c r="J68" s="43"/>
      <c r="K68" s="5"/>
      <c r="L68" s="5"/>
      <c r="M68" s="5"/>
    </row>
    <row r="69" spans="1:13" s="42" customFormat="1" ht="14.25">
      <c r="A69" s="5"/>
      <c r="B69" s="33"/>
      <c r="C69" s="33" t="s">
        <v>265</v>
      </c>
      <c r="D69" s="46"/>
      <c r="G69" s="43"/>
      <c r="H69" s="43"/>
      <c r="I69" s="43"/>
      <c r="J69" s="43"/>
      <c r="K69" s="5"/>
      <c r="L69" s="5"/>
      <c r="M69" s="5"/>
    </row>
    <row r="70" spans="1:13" s="42" customFormat="1" ht="14.25">
      <c r="A70" s="5"/>
      <c r="B70" s="5"/>
      <c r="C70" s="33" t="s">
        <v>266</v>
      </c>
      <c r="D70" s="46"/>
      <c r="G70" s="43"/>
      <c r="H70" s="43"/>
      <c r="I70" s="43"/>
      <c r="J70" s="43"/>
      <c r="K70" s="5"/>
      <c r="L70" s="5"/>
      <c r="M70" s="5"/>
    </row>
    <row r="71" spans="1:13" s="42" customFormat="1" ht="15">
      <c r="A71" s="5"/>
      <c r="B71" s="6"/>
      <c r="C71" s="5"/>
      <c r="D71" s="32"/>
      <c r="G71" s="43"/>
      <c r="H71" s="43"/>
      <c r="I71" s="43"/>
      <c r="J71" s="43"/>
      <c r="K71" s="5"/>
      <c r="L71" s="5"/>
      <c r="M71" s="5"/>
    </row>
    <row r="72" spans="1:13" s="42" customFormat="1" ht="14.25">
      <c r="A72" s="5"/>
      <c r="B72" s="5"/>
      <c r="C72" s="5"/>
      <c r="D72" s="32"/>
      <c r="G72" s="43"/>
      <c r="H72" s="43"/>
      <c r="I72" s="43"/>
      <c r="J72" s="43"/>
      <c r="K72" s="5"/>
      <c r="L72" s="5"/>
      <c r="M72" s="5"/>
    </row>
    <row r="73" spans="1:13" s="42" customFormat="1" ht="14.25">
      <c r="A73" s="5"/>
      <c r="B73" s="5"/>
      <c r="C73" s="5"/>
      <c r="D73" s="32"/>
      <c r="G73" s="43"/>
      <c r="H73" s="43"/>
      <c r="I73" s="43"/>
      <c r="J73" s="43"/>
      <c r="K73" s="5"/>
      <c r="L73" s="5"/>
      <c r="M73" s="5"/>
    </row>
    <row r="74" spans="1:13" s="42" customFormat="1" ht="14.25">
      <c r="A74" s="5"/>
      <c r="B74" s="5"/>
      <c r="C74" s="5"/>
      <c r="D74" s="32"/>
      <c r="G74" s="43"/>
      <c r="H74" s="43"/>
      <c r="I74" s="43"/>
      <c r="J74" s="43"/>
      <c r="K74" s="5"/>
      <c r="L74" s="5"/>
      <c r="M74" s="5"/>
    </row>
    <row r="75" spans="1:13" s="42" customFormat="1" ht="14.25">
      <c r="A75" s="5"/>
      <c r="B75" s="5"/>
      <c r="C75" s="5"/>
      <c r="D75" s="32"/>
      <c r="G75" s="43"/>
      <c r="H75" s="43"/>
      <c r="I75" s="43"/>
      <c r="J75" s="43"/>
      <c r="K75" s="5"/>
      <c r="L75" s="5"/>
      <c r="M75" s="5"/>
    </row>
    <row r="76" spans="1:13" s="42" customFormat="1" ht="14.25">
      <c r="A76" s="5"/>
      <c r="B76" s="5"/>
      <c r="C76" s="5"/>
      <c r="D76" s="32"/>
      <c r="G76" s="43"/>
      <c r="H76" s="43"/>
      <c r="I76" s="43"/>
      <c r="J76" s="43"/>
      <c r="K76" s="5"/>
      <c r="L76" s="5"/>
      <c r="M76" s="5"/>
    </row>
    <row r="77" spans="1:13" s="42" customFormat="1" ht="14.25">
      <c r="A77" s="5"/>
      <c r="B77" s="5"/>
      <c r="C77" s="5"/>
      <c r="D77" s="32"/>
      <c r="G77" s="43"/>
      <c r="H77" s="43"/>
      <c r="I77" s="43"/>
      <c r="J77" s="43"/>
      <c r="K77" s="5"/>
      <c r="L77" s="5"/>
      <c r="M77" s="5"/>
    </row>
  </sheetData>
  <sheetProtection/>
  <mergeCells count="4">
    <mergeCell ref="B8:D8"/>
    <mergeCell ref="B3:C3"/>
    <mergeCell ref="B4:C4"/>
    <mergeCell ref="B5:C5"/>
  </mergeCells>
  <conditionalFormatting sqref="B16:G25 I16:J25 C11 E11">
    <cfRule type="containsBlanks" priority="1" dxfId="0" stopIfTrue="1">
      <formula>LEN(TRIM(B11))=0</formula>
    </cfRule>
  </conditionalFormatting>
  <dataValidations count="3">
    <dataValidation type="list" allowBlank="1" showInputMessage="1" showErrorMessage="1" sqref="E29:E40">
      <formula1>$B$72:$B$77</formula1>
    </dataValidation>
    <dataValidation type="list" allowBlank="1" showInputMessage="1" showErrorMessage="1" sqref="E16:E25">
      <formula1>$C$68:$C$70</formula1>
    </dataValidation>
    <dataValidation type="list" allowBlank="1" showInputMessage="1" showErrorMessage="1" sqref="B16:B25">
      <formula1>$B$40:$B$50</formula1>
    </dataValidation>
  </dataValidations>
  <hyperlinks>
    <hyperlink ref="B5" r:id="rId1" display="www.raunakmehta.com"/>
  </hyperlinks>
  <printOptions/>
  <pageMargins left="0.7" right="0.7" top="0.75" bottom="0.75" header="0.3" footer="0.3"/>
  <pageSetup horizontalDpi="600" verticalDpi="600" orientation="landscape" scale="81" r:id="rId2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Ronak Hindocha</dc:creator>
  <cp:keywords/>
  <dc:description/>
  <cp:lastModifiedBy>User</cp:lastModifiedBy>
  <cp:lastPrinted>2009-11-03T07:55:37Z</cp:lastPrinted>
  <dcterms:created xsi:type="dcterms:W3CDTF">2009-11-03T06:48:59Z</dcterms:created>
  <dcterms:modified xsi:type="dcterms:W3CDTF">2022-03-18T11:29:11Z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